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chou\Desktop\作業用\HP更新\20180927_病院指標\ファイル\"/>
    </mc:Choice>
  </mc:AlternateContent>
  <bookViews>
    <workbookView xWindow="0" yWindow="0" windowWidth="21600" windowHeight="9750"/>
  </bookViews>
  <sheets>
    <sheet name="3_５大癌" sheetId="1" r:id="rId1"/>
  </sheets>
  <externalReferences>
    <externalReference r:id="rId2"/>
  </externalReferences>
  <definedNames>
    <definedName name="_xlnm.Print_Area" localSheetId="0">'3_５大癌'!$Q$1:$AF$111</definedName>
    <definedName name="_xlnm.Print_Titles" localSheetId="0">'3_５大癌'!$1:$2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0" i="1" l="1"/>
  <c r="R110" i="1"/>
  <c r="S109" i="1"/>
  <c r="R109" i="1"/>
  <c r="AD108" i="1"/>
  <c r="AD87" i="1" s="1"/>
  <c r="S108" i="1"/>
  <c r="R108" i="1"/>
  <c r="S107" i="1"/>
  <c r="R107" i="1"/>
  <c r="S106" i="1"/>
  <c r="R106" i="1"/>
  <c r="AC105" i="1"/>
  <c r="AC84" i="1" s="1"/>
  <c r="AB105" i="1"/>
  <c r="AB84" i="1" s="1"/>
  <c r="AA105" i="1"/>
  <c r="Z105" i="1"/>
  <c r="Y105" i="1"/>
  <c r="U84" i="1" s="1"/>
  <c r="X105" i="1"/>
  <c r="W105" i="1"/>
  <c r="V105" i="1"/>
  <c r="U105" i="1"/>
  <c r="Y84" i="1" s="1"/>
  <c r="S105" i="1"/>
  <c r="R105" i="1"/>
  <c r="S96" i="1"/>
  <c r="S95" i="1"/>
  <c r="S94" i="1"/>
  <c r="S92" i="1"/>
  <c r="T91" i="1"/>
  <c r="S89" i="1"/>
  <c r="S87" i="1"/>
  <c r="S86" i="1"/>
  <c r="S85" i="1"/>
  <c r="AD84" i="1"/>
  <c r="AA84" i="1"/>
  <c r="Z84" i="1"/>
  <c r="X84" i="1"/>
  <c r="W84" i="1"/>
  <c r="V84" i="1"/>
  <c r="S34" i="1"/>
  <c r="S33" i="1"/>
  <c r="S32" i="1"/>
  <c r="S31" i="1"/>
  <c r="S30" i="1"/>
  <c r="AC29" i="1"/>
  <c r="AA29" i="1"/>
  <c r="Z29" i="1"/>
  <c r="Y29" i="1"/>
  <c r="X29" i="1"/>
  <c r="W29" i="1"/>
  <c r="V29" i="1"/>
  <c r="Y26" i="1"/>
  <c r="Z34" i="1" s="1"/>
  <c r="U26" i="1"/>
  <c r="AA25" i="1"/>
  <c r="J25" i="1" s="1"/>
  <c r="Z25" i="1"/>
  <c r="Y25" i="1"/>
  <c r="X25" i="1"/>
  <c r="G25" i="1" s="1"/>
  <c r="W25" i="1"/>
  <c r="V25" i="1"/>
  <c r="U25" i="1"/>
  <c r="I25" i="1"/>
  <c r="H25" i="1"/>
  <c r="E25" i="1"/>
  <c r="AA24" i="1"/>
  <c r="Z24" i="1"/>
  <c r="I24" i="1" s="1"/>
  <c r="Y24" i="1"/>
  <c r="H24" i="1" s="1"/>
  <c r="X24" i="1"/>
  <c r="W24" i="1"/>
  <c r="V24" i="1"/>
  <c r="E24" i="1" s="1"/>
  <c r="U24" i="1"/>
  <c r="AB24" i="1" s="1"/>
  <c r="J24" i="1"/>
  <c r="G24" i="1"/>
  <c r="F24" i="1"/>
  <c r="AD23" i="1"/>
  <c r="AD110" i="1" s="1"/>
  <c r="AD85" i="1" s="1"/>
  <c r="AC23" i="1"/>
  <c r="AC34" i="1" s="1"/>
  <c r="AA23" i="1"/>
  <c r="AA26" i="1" s="1"/>
  <c r="Z23" i="1"/>
  <c r="Y23" i="1"/>
  <c r="X23" i="1"/>
  <c r="X26" i="1" s="1"/>
  <c r="G26" i="1" s="1"/>
  <c r="W23" i="1"/>
  <c r="W26" i="1" s="1"/>
  <c r="V23" i="1"/>
  <c r="U23" i="1"/>
  <c r="AB23" i="1" s="1"/>
  <c r="AF23" i="1" s="1"/>
  <c r="N23" i="1" s="1"/>
  <c r="M23" i="1"/>
  <c r="L23" i="1"/>
  <c r="K23" i="1"/>
  <c r="H23" i="1"/>
  <c r="G23" i="1"/>
  <c r="AA21" i="1"/>
  <c r="J21" i="1" s="1"/>
  <c r="Z21" i="1"/>
  <c r="I21" i="1" s="1"/>
  <c r="Y21" i="1"/>
  <c r="X21" i="1"/>
  <c r="W21" i="1"/>
  <c r="F21" i="1" s="1"/>
  <c r="V21" i="1"/>
  <c r="E21" i="1" s="1"/>
  <c r="U21" i="1"/>
  <c r="AB21" i="1" s="1"/>
  <c r="H21" i="1"/>
  <c r="G21" i="1"/>
  <c r="AA20" i="1"/>
  <c r="Z20" i="1"/>
  <c r="Y20" i="1"/>
  <c r="H20" i="1" s="1"/>
  <c r="X20" i="1"/>
  <c r="G20" i="1" s="1"/>
  <c r="W20" i="1"/>
  <c r="V20" i="1"/>
  <c r="U20" i="1"/>
  <c r="J20" i="1"/>
  <c r="I20" i="1"/>
  <c r="F20" i="1"/>
  <c r="E20" i="1"/>
  <c r="AD19" i="1"/>
  <c r="AD109" i="1" s="1"/>
  <c r="AD86" i="1" s="1"/>
  <c r="AC19" i="1"/>
  <c r="AA19" i="1"/>
  <c r="AA22" i="1" s="1"/>
  <c r="AA109" i="1" s="1"/>
  <c r="AA86" i="1" s="1"/>
  <c r="Z19" i="1"/>
  <c r="Z22" i="1" s="1"/>
  <c r="Y19" i="1"/>
  <c r="X19" i="1"/>
  <c r="W19" i="1"/>
  <c r="W22" i="1" s="1"/>
  <c r="V19" i="1"/>
  <c r="V22" i="1" s="1"/>
  <c r="U19" i="1"/>
  <c r="M19" i="1"/>
  <c r="L19" i="1"/>
  <c r="K19" i="1"/>
  <c r="J19" i="1"/>
  <c r="G19" i="1"/>
  <c r="F19" i="1"/>
  <c r="AA18" i="1"/>
  <c r="AA17" i="1"/>
  <c r="Z17" i="1"/>
  <c r="I17" i="1" s="1"/>
  <c r="Y17" i="1"/>
  <c r="H17" i="1" s="1"/>
  <c r="X17" i="1"/>
  <c r="W17" i="1"/>
  <c r="V17" i="1"/>
  <c r="E17" i="1" s="1"/>
  <c r="U17" i="1"/>
  <c r="AB17" i="1" s="1"/>
  <c r="J17" i="1"/>
  <c r="G17" i="1"/>
  <c r="F17" i="1"/>
  <c r="AA16" i="1"/>
  <c r="J16" i="1" s="1"/>
  <c r="Z16" i="1"/>
  <c r="Y16" i="1"/>
  <c r="X16" i="1"/>
  <c r="G16" i="1" s="1"/>
  <c r="W16" i="1"/>
  <c r="V16" i="1"/>
  <c r="U16" i="1"/>
  <c r="I16" i="1"/>
  <c r="H16" i="1"/>
  <c r="E16" i="1"/>
  <c r="AD15" i="1"/>
  <c r="AC15" i="1"/>
  <c r="AC32" i="1" s="1"/>
  <c r="AA15" i="1"/>
  <c r="Z15" i="1"/>
  <c r="Z18" i="1" s="1"/>
  <c r="AA32" i="1" s="1"/>
  <c r="Y15" i="1"/>
  <c r="X15" i="1"/>
  <c r="W15" i="1"/>
  <c r="V15" i="1"/>
  <c r="V18" i="1" s="1"/>
  <c r="W32" i="1" s="1"/>
  <c r="U15" i="1"/>
  <c r="M15" i="1"/>
  <c r="L15" i="1"/>
  <c r="K15" i="1"/>
  <c r="J15" i="1"/>
  <c r="I15" i="1"/>
  <c r="F15" i="1"/>
  <c r="E15" i="1"/>
  <c r="V14" i="1"/>
  <c r="H14" i="1"/>
  <c r="AA13" i="1"/>
  <c r="Z13" i="1"/>
  <c r="Y13" i="1"/>
  <c r="H13" i="1" s="1"/>
  <c r="X13" i="1"/>
  <c r="G13" i="1" s="1"/>
  <c r="W13" i="1"/>
  <c r="V13" i="1"/>
  <c r="U13" i="1"/>
  <c r="J13" i="1"/>
  <c r="I13" i="1"/>
  <c r="F13" i="1"/>
  <c r="E13" i="1"/>
  <c r="AA12" i="1"/>
  <c r="J12" i="1" s="1"/>
  <c r="Z12" i="1"/>
  <c r="I12" i="1" s="1"/>
  <c r="Y12" i="1"/>
  <c r="X12" i="1"/>
  <c r="W12" i="1"/>
  <c r="F12" i="1" s="1"/>
  <c r="V12" i="1"/>
  <c r="E12" i="1" s="1"/>
  <c r="U12" i="1"/>
  <c r="AB12" i="1" s="1"/>
  <c r="H12" i="1"/>
  <c r="G12" i="1"/>
  <c r="AD11" i="1"/>
  <c r="AD107" i="1" s="1"/>
  <c r="AD88" i="1" s="1"/>
  <c r="AC11" i="1"/>
  <c r="AC107" i="1" s="1"/>
  <c r="AC88" i="1" s="1"/>
  <c r="AA11" i="1"/>
  <c r="Z11" i="1"/>
  <c r="Y11" i="1"/>
  <c r="Y14" i="1" s="1"/>
  <c r="Y107" i="1" s="1"/>
  <c r="U88" i="1" s="1"/>
  <c r="X11" i="1"/>
  <c r="X14" i="1" s="1"/>
  <c r="W11" i="1"/>
  <c r="V11" i="1"/>
  <c r="U11" i="1"/>
  <c r="U14" i="1" s="1"/>
  <c r="V31" i="1" s="1"/>
  <c r="M11" i="1"/>
  <c r="L11" i="1"/>
  <c r="K11" i="1"/>
  <c r="I11" i="1"/>
  <c r="H11" i="1"/>
  <c r="G11" i="1"/>
  <c r="E11" i="1"/>
  <c r="Y10" i="1"/>
  <c r="U10" i="1"/>
  <c r="AA9" i="1"/>
  <c r="J9" i="1" s="1"/>
  <c r="Z9" i="1"/>
  <c r="Y9" i="1"/>
  <c r="H9" i="1" s="1"/>
  <c r="X9" i="1"/>
  <c r="W9" i="1"/>
  <c r="F9" i="1" s="1"/>
  <c r="V9" i="1"/>
  <c r="U9" i="1"/>
  <c r="AB9" i="1" s="1"/>
  <c r="I9" i="1"/>
  <c r="G9" i="1"/>
  <c r="E9" i="1"/>
  <c r="AA8" i="1"/>
  <c r="J8" i="1" s="1"/>
  <c r="Z8" i="1"/>
  <c r="Y8" i="1"/>
  <c r="H8" i="1" s="1"/>
  <c r="X8" i="1"/>
  <c r="W8" i="1"/>
  <c r="F8" i="1" s="1"/>
  <c r="V8" i="1"/>
  <c r="U8" i="1"/>
  <c r="AB8" i="1" s="1"/>
  <c r="I8" i="1"/>
  <c r="G8" i="1"/>
  <c r="E8" i="1"/>
  <c r="AD7" i="1"/>
  <c r="AD106" i="1" s="1"/>
  <c r="AD89" i="1" s="1"/>
  <c r="AC7" i="1"/>
  <c r="AC30" i="1" s="1"/>
  <c r="AA7" i="1"/>
  <c r="AA10" i="1" s="1"/>
  <c r="Z7" i="1"/>
  <c r="Y7" i="1"/>
  <c r="X7" i="1"/>
  <c r="X10" i="1" s="1"/>
  <c r="Y30" i="1" s="1"/>
  <c r="W7" i="1"/>
  <c r="W10" i="1" s="1"/>
  <c r="V7" i="1"/>
  <c r="U7" i="1"/>
  <c r="M7" i="1"/>
  <c r="L7" i="1"/>
  <c r="K7" i="1"/>
  <c r="J7" i="1"/>
  <c r="H7" i="1"/>
  <c r="F7" i="1"/>
  <c r="X30" i="1" l="1"/>
  <c r="W106" i="1"/>
  <c r="W89" i="1" s="1"/>
  <c r="F10" i="1"/>
  <c r="AA108" i="1"/>
  <c r="AA87" i="1" s="1"/>
  <c r="J18" i="1"/>
  <c r="Z109" i="1"/>
  <c r="Z86" i="1" s="1"/>
  <c r="AA33" i="1"/>
  <c r="I22" i="1"/>
  <c r="X34" i="1"/>
  <c r="W110" i="1"/>
  <c r="W85" i="1" s="1"/>
  <c r="F26" i="1"/>
  <c r="U110" i="1"/>
  <c r="Y85" i="1" s="1"/>
  <c r="Y106" i="1"/>
  <c r="U89" i="1" s="1"/>
  <c r="H10" i="1"/>
  <c r="W31" i="1"/>
  <c r="E14" i="1"/>
  <c r="V107" i="1"/>
  <c r="X88" i="1" s="1"/>
  <c r="E18" i="1"/>
  <c r="W109" i="1"/>
  <c r="W86" i="1" s="1"/>
  <c r="X33" i="1"/>
  <c r="Z14" i="1"/>
  <c r="X18" i="1"/>
  <c r="G15" i="1"/>
  <c r="AB15" i="1"/>
  <c r="AF15" i="1" s="1"/>
  <c r="N15" i="1" s="1"/>
  <c r="AB16" i="1"/>
  <c r="F16" i="1"/>
  <c r="I18" i="1"/>
  <c r="AC33" i="1"/>
  <c r="AC109" i="1"/>
  <c r="AC86" i="1" s="1"/>
  <c r="J22" i="1"/>
  <c r="AB7" i="1"/>
  <c r="AF7" i="1" s="1"/>
  <c r="N7" i="1" s="1"/>
  <c r="V10" i="1"/>
  <c r="E7" i="1"/>
  <c r="Z10" i="1"/>
  <c r="I7" i="1"/>
  <c r="G10" i="1"/>
  <c r="W14" i="1"/>
  <c r="AB11" i="1"/>
  <c r="AF11" i="1" s="1"/>
  <c r="N11" i="1" s="1"/>
  <c r="F11" i="1"/>
  <c r="AA14" i="1"/>
  <c r="J11" i="1"/>
  <c r="AB13" i="1"/>
  <c r="U18" i="1"/>
  <c r="Y18" i="1"/>
  <c r="W18" i="1"/>
  <c r="U22" i="1"/>
  <c r="AB19" i="1"/>
  <c r="Y22" i="1"/>
  <c r="H19" i="1"/>
  <c r="AB20" i="1"/>
  <c r="X22" i="1"/>
  <c r="V26" i="1"/>
  <c r="E23" i="1"/>
  <c r="Z26" i="1"/>
  <c r="I23" i="1"/>
  <c r="Z30" i="1"/>
  <c r="X106" i="1"/>
  <c r="V89" i="1" s="1"/>
  <c r="V108" i="1"/>
  <c r="X87" i="1" s="1"/>
  <c r="AA106" i="1"/>
  <c r="AA89" i="1" s="1"/>
  <c r="J10" i="1"/>
  <c r="U106" i="1"/>
  <c r="Y89" i="1" s="1"/>
  <c r="AB10" i="1"/>
  <c r="AB106" i="1" s="1"/>
  <c r="X107" i="1"/>
  <c r="V88" i="1" s="1"/>
  <c r="Y31" i="1"/>
  <c r="G14" i="1"/>
  <c r="AA110" i="1"/>
  <c r="AA85" i="1" s="1"/>
  <c r="J26" i="1"/>
  <c r="Z108" i="1"/>
  <c r="Z87" i="1" s="1"/>
  <c r="F22" i="1"/>
  <c r="X110" i="1"/>
  <c r="V85" i="1" s="1"/>
  <c r="Y34" i="1"/>
  <c r="Y110" i="1"/>
  <c r="U85" i="1" s="1"/>
  <c r="H26" i="1"/>
  <c r="V109" i="1"/>
  <c r="X86" i="1" s="1"/>
  <c r="W33" i="1"/>
  <c r="E22" i="1"/>
  <c r="U107" i="1"/>
  <c r="Y88" i="1" s="1"/>
  <c r="AB14" i="1"/>
  <c r="AB107" i="1" s="1"/>
  <c r="AB25" i="1"/>
  <c r="F25" i="1"/>
  <c r="V30" i="1"/>
  <c r="Z31" i="1"/>
  <c r="V34" i="1"/>
  <c r="S88" i="1"/>
  <c r="S93" i="1"/>
  <c r="G7" i="1"/>
  <c r="AC108" i="1"/>
  <c r="AC87" i="1" s="1"/>
  <c r="AC106" i="1"/>
  <c r="AC89" i="1" s="1"/>
  <c r="AC110" i="1"/>
  <c r="AC85" i="1" s="1"/>
  <c r="H15" i="1"/>
  <c r="E19" i="1"/>
  <c r="I19" i="1"/>
  <c r="F23" i="1"/>
  <c r="J23" i="1"/>
  <c r="AC31" i="1"/>
  <c r="X108" i="1" l="1"/>
  <c r="V87" i="1" s="1"/>
  <c r="G18" i="1"/>
  <c r="Y32" i="1"/>
  <c r="V110" i="1"/>
  <c r="X85" i="1" s="1"/>
  <c r="E26" i="1"/>
  <c r="W34" i="1"/>
  <c r="H22" i="1"/>
  <c r="Y109" i="1"/>
  <c r="U86" i="1" s="1"/>
  <c r="Z33" i="1"/>
  <c r="Y108" i="1"/>
  <c r="U87" i="1" s="1"/>
  <c r="H18" i="1"/>
  <c r="Z32" i="1"/>
  <c r="J14" i="1"/>
  <c r="AA107" i="1"/>
  <c r="AA88" i="1" s="1"/>
  <c r="V106" i="1"/>
  <c r="X89" i="1" s="1"/>
  <c r="E10" i="1"/>
  <c r="W30" i="1"/>
  <c r="AB26" i="1"/>
  <c r="AB110" i="1" s="1"/>
  <c r="G22" i="1"/>
  <c r="X109" i="1"/>
  <c r="V86" i="1" s="1"/>
  <c r="Y33" i="1"/>
  <c r="AF19" i="1"/>
  <c r="N19" i="1" s="1"/>
  <c r="AB18" i="1"/>
  <c r="AB108" i="1" s="1"/>
  <c r="U108" i="1"/>
  <c r="Y87" i="1" s="1"/>
  <c r="V32" i="1"/>
  <c r="AB88" i="1"/>
  <c r="T107" i="1"/>
  <c r="T93" i="1" s="1"/>
  <c r="AB89" i="1"/>
  <c r="T106" i="1"/>
  <c r="T92" i="1" s="1"/>
  <c r="Z110" i="1"/>
  <c r="Z85" i="1" s="1"/>
  <c r="I26" i="1"/>
  <c r="AA34" i="1"/>
  <c r="Z106" i="1"/>
  <c r="Z89" i="1" s="1"/>
  <c r="I10" i="1"/>
  <c r="AA30" i="1"/>
  <c r="X32" i="1"/>
  <c r="W108" i="1"/>
  <c r="W87" i="1" s="1"/>
  <c r="F18" i="1"/>
  <c r="X31" i="1"/>
  <c r="F14" i="1"/>
  <c r="W107" i="1"/>
  <c r="W88" i="1" s="1"/>
  <c r="AA31" i="1"/>
  <c r="I14" i="1"/>
  <c r="Z107" i="1"/>
  <c r="Z88" i="1" s="1"/>
  <c r="V33" i="1"/>
  <c r="U109" i="1"/>
  <c r="Y86" i="1" s="1"/>
  <c r="AB22" i="1"/>
  <c r="AB109" i="1" s="1"/>
  <c r="T109" i="1" l="1"/>
  <c r="T95" i="1" s="1"/>
  <c r="AB86" i="1"/>
  <c r="T108" i="1"/>
  <c r="T94" i="1" s="1"/>
  <c r="AB87" i="1"/>
  <c r="AB85" i="1"/>
  <c r="T110" i="1"/>
  <c r="T96" i="1" s="1"/>
</calcChain>
</file>

<file path=xl/sharedStrings.xml><?xml version="1.0" encoding="utf-8"?>
<sst xmlns="http://schemas.openxmlformats.org/spreadsheetml/2006/main" count="92" uniqueCount="36">
  <si>
    <t>【病院指標－初発の５大癌のUICC病期分類別並びに再発患者数】</t>
    <rPh sb="22" eb="23">
      <t>ナラ</t>
    </rPh>
    <phoneticPr fontId="4"/>
  </si>
  <si>
    <t>※P列より左部分は、厚労省指定の</t>
    <phoneticPr fontId="4"/>
  </si>
  <si>
    <t>　病院情報公表用の参照欄のため非表示にしています。</t>
  </si>
  <si>
    <t>◆</t>
    <phoneticPr fontId="4"/>
  </si>
  <si>
    <t>初発の「StageⅠ～Ⅳ」と「不明」、および、「再発」の各項目について、患者数が10未満の場合は、該当する項目の値を、－（ハイフン）として記載。</t>
    <rPh sb="0" eb="2">
      <t>ショハツ</t>
    </rPh>
    <rPh sb="15" eb="17">
      <t>フメイ</t>
    </rPh>
    <rPh sb="24" eb="26">
      <t>サイハツ</t>
    </rPh>
    <rPh sb="28" eb="31">
      <t>カクコウモク</t>
    </rPh>
    <rPh sb="36" eb="39">
      <t>カンジャスウ</t>
    </rPh>
    <rPh sb="42" eb="44">
      <t>ミマン</t>
    </rPh>
    <rPh sb="45" eb="47">
      <t>バアイ</t>
    </rPh>
    <rPh sb="49" eb="51">
      <t>ガイトウ</t>
    </rPh>
    <rPh sb="53" eb="55">
      <t>コウモク</t>
    </rPh>
    <rPh sb="56" eb="57">
      <t>アタイ</t>
    </rPh>
    <rPh sb="69" eb="71">
      <t>キサイ</t>
    </rPh>
    <phoneticPr fontId="4"/>
  </si>
  <si>
    <t>院内集計用</t>
    <rPh sb="0" eb="2">
      <t>インナイ</t>
    </rPh>
    <rPh sb="2" eb="5">
      <t>シュウケイヨウ</t>
    </rPh>
    <phoneticPr fontId="4"/>
  </si>
  <si>
    <t>No</t>
    <phoneticPr fontId="4"/>
  </si>
  <si>
    <t>傷病名</t>
    <rPh sb="0" eb="2">
      <t>ショウビョウ</t>
    </rPh>
    <rPh sb="2" eb="3">
      <t>メイ</t>
    </rPh>
    <phoneticPr fontId="4"/>
  </si>
  <si>
    <t>初発</t>
    <rPh sb="0" eb="2">
      <t>ショハツ</t>
    </rPh>
    <phoneticPr fontId="4"/>
  </si>
  <si>
    <t>再発</t>
  </si>
  <si>
    <t>初発・再発
（入力なし）</t>
    <rPh sb="0" eb="2">
      <t>ショハツ</t>
    </rPh>
    <rPh sb="3" eb="5">
      <t>サイハツ</t>
    </rPh>
    <phoneticPr fontId="4"/>
  </si>
  <si>
    <t>病期分類
基準（※）</t>
    <rPh sb="0" eb="2">
      <t>ビョウキ</t>
    </rPh>
    <rPh sb="2" eb="4">
      <t>ブンルイ</t>
    </rPh>
    <rPh sb="5" eb="7">
      <t>キジュン</t>
    </rPh>
    <phoneticPr fontId="4"/>
  </si>
  <si>
    <t>版数</t>
    <rPh sb="0" eb="1">
      <t>ハン</t>
    </rPh>
    <rPh sb="1" eb="2">
      <t>スウ</t>
    </rPh>
    <phoneticPr fontId="4"/>
  </si>
  <si>
    <t>No</t>
    <phoneticPr fontId="4"/>
  </si>
  <si>
    <t>UICC
病期分類</t>
    <rPh sb="5" eb="7">
      <t>ビョウキ</t>
    </rPh>
    <rPh sb="7" eb="9">
      <t>ブンルイ</t>
    </rPh>
    <phoneticPr fontId="4"/>
  </si>
  <si>
    <t>StageⅠ</t>
  </si>
  <si>
    <t>StageⅡ</t>
  </si>
  <si>
    <t>StageⅢ</t>
  </si>
  <si>
    <t>StageⅣ</t>
    <phoneticPr fontId="4"/>
  </si>
  <si>
    <t>不明</t>
  </si>
  <si>
    <t>未記載</t>
    <rPh sb="0" eb="3">
      <t>ミキサイ</t>
    </rPh>
    <phoneticPr fontId="4"/>
  </si>
  <si>
    <t>Stage０</t>
  </si>
  <si>
    <t>合計</t>
    <rPh sb="0" eb="2">
      <t>ゴウケイ</t>
    </rPh>
    <phoneticPr fontId="4"/>
  </si>
  <si>
    <t>胃癌</t>
  </si>
  <si>
    <t>第6版</t>
  </si>
  <si>
    <t>第7版</t>
  </si>
  <si>
    <t>（入力なし）</t>
    <rPh sb="1" eb="3">
      <t>ニュウリョク</t>
    </rPh>
    <phoneticPr fontId="4"/>
  </si>
  <si>
    <t>合計</t>
  </si>
  <si>
    <t>大腸癌</t>
  </si>
  <si>
    <t>（入力なし）</t>
  </si>
  <si>
    <t>乳癌</t>
  </si>
  <si>
    <t>肺癌</t>
  </si>
  <si>
    <t>肝癌</t>
  </si>
  <si>
    <t>※ 1：UICC TNM分類，2：癌取扱い規約</t>
    <phoneticPr fontId="4"/>
  </si>
  <si>
    <t>患者数</t>
    <rPh sb="0" eb="3">
      <t>カンジャスウ</t>
    </rPh>
    <phoneticPr fontId="4"/>
  </si>
  <si>
    <t>入力なし</t>
    <rPh sb="0" eb="2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</si>
</sst>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B9C9FE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top"/>
      <protection locked="0"/>
    </xf>
  </cellStyleXfs>
  <cellXfs count="65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2" applyFont="1" applyFill="1" applyBorder="1" applyAlignment="1" applyProtection="1">
      <alignment vertical="center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0" fontId="7" fillId="2" borderId="2" xfId="2" applyNumberFormat="1" applyFont="1" applyFill="1" applyBorder="1" applyAlignment="1" applyProtection="1">
      <alignment horizontal="center" vertical="center" wrapText="1"/>
    </xf>
    <xf numFmtId="0" fontId="7" fillId="2" borderId="3" xfId="2" applyNumberFormat="1" applyFont="1" applyFill="1" applyBorder="1" applyAlignment="1" applyProtection="1">
      <alignment horizontal="center" vertical="center" wrapText="1"/>
    </xf>
    <xf numFmtId="0" fontId="7" fillId="2" borderId="4" xfId="2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7" fillId="2" borderId="5" xfId="2" applyNumberFormat="1" applyFont="1" applyFill="1" applyBorder="1" applyAlignment="1" applyProtection="1">
      <alignment horizontal="center" vertical="center" wrapText="1"/>
    </xf>
    <xf numFmtId="0" fontId="7" fillId="2" borderId="6" xfId="2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6" xfId="2" applyNumberFormat="1" applyFont="1" applyFill="1" applyBorder="1" applyAlignment="1" applyProtection="1">
      <alignment horizontal="center" vertical="center" wrapText="1"/>
    </xf>
    <xf numFmtId="0" fontId="7" fillId="2" borderId="4" xfId="2" applyNumberFormat="1" applyFont="1" applyFill="1" applyBorder="1" applyAlignment="1" applyProtection="1">
      <alignment vertical="center" wrapText="1"/>
    </xf>
    <xf numFmtId="0" fontId="7" fillId="2" borderId="7" xfId="2" applyNumberFormat="1" applyFont="1" applyFill="1" applyBorder="1" applyAlignment="1" applyProtection="1">
      <alignment horizontal="center" vertical="center" wrapText="1"/>
    </xf>
    <xf numFmtId="38" fontId="7" fillId="0" borderId="7" xfId="2" applyNumberFormat="1" applyFont="1" applyFill="1" applyBorder="1" applyAlignment="1" applyProtection="1">
      <alignment vertical="center"/>
    </xf>
    <xf numFmtId="38" fontId="7" fillId="3" borderId="1" xfId="2" applyNumberFormat="1" applyFont="1" applyFill="1" applyBorder="1" applyAlignment="1" applyProtection="1">
      <alignment horizontal="right" vertical="center"/>
    </xf>
    <xf numFmtId="38" fontId="7" fillId="0" borderId="1" xfId="2" applyNumberFormat="1" applyFont="1" applyFill="1" applyBorder="1" applyAlignment="1" applyProtection="1">
      <alignment vertical="center"/>
    </xf>
    <xf numFmtId="0" fontId="7" fillId="3" borderId="1" xfId="2" applyNumberFormat="1" applyFont="1" applyFill="1" applyBorder="1" applyAlignment="1" applyProtection="1">
      <alignment horizontal="center" vertical="center"/>
    </xf>
    <xf numFmtId="0" fontId="7" fillId="3" borderId="4" xfId="2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0" fontId="7" fillId="0" borderId="4" xfId="2" applyNumberFormat="1" applyFont="1" applyFill="1" applyBorder="1" applyAlignment="1" applyProtection="1">
      <alignment horizontal="center" vertical="center"/>
    </xf>
    <xf numFmtId="0" fontId="7" fillId="2" borderId="8" xfId="2" applyNumberFormat="1" applyFont="1" applyFill="1" applyBorder="1" applyAlignment="1" applyProtection="1">
      <alignment horizontal="center" vertical="center" wrapText="1"/>
    </xf>
    <xf numFmtId="38" fontId="7" fillId="0" borderId="8" xfId="2" applyNumberFormat="1" applyFont="1" applyFill="1" applyBorder="1" applyAlignment="1" applyProtection="1">
      <alignment vertical="center"/>
    </xf>
    <xf numFmtId="38" fontId="7" fillId="3" borderId="9" xfId="2" applyNumberFormat="1" applyFont="1" applyFill="1" applyBorder="1" applyAlignment="1" applyProtection="1">
      <alignment horizontal="right" vertical="center"/>
    </xf>
    <xf numFmtId="38" fontId="7" fillId="0" borderId="9" xfId="2" applyNumberFormat="1" applyFont="1" applyFill="1" applyBorder="1" applyAlignment="1" applyProtection="1">
      <alignment vertical="center"/>
    </xf>
    <xf numFmtId="0" fontId="7" fillId="3" borderId="9" xfId="2" applyNumberFormat="1" applyFont="1" applyFill="1" applyBorder="1" applyAlignment="1" applyProtection="1">
      <alignment horizontal="center" vertical="center"/>
    </xf>
    <xf numFmtId="0" fontId="7" fillId="0" borderId="9" xfId="2" applyNumberFormat="1" applyFont="1" applyFill="1" applyBorder="1" applyAlignment="1" applyProtection="1">
      <alignment horizontal="center" vertical="center"/>
    </xf>
    <xf numFmtId="0" fontId="6" fillId="2" borderId="10" xfId="2" applyNumberFormat="1" applyFont="1" applyFill="1" applyBorder="1" applyAlignment="1" applyProtection="1">
      <alignment horizontal="center" vertical="center" wrapText="1"/>
    </xf>
    <xf numFmtId="38" fontId="7" fillId="0" borderId="10" xfId="2" applyNumberFormat="1" applyFont="1" applyFill="1" applyBorder="1" applyAlignment="1" applyProtection="1">
      <alignment vertical="center"/>
    </xf>
    <xf numFmtId="0" fontId="7" fillId="2" borderId="4" xfId="2" applyNumberFormat="1" applyFont="1" applyFill="1" applyBorder="1" applyAlignment="1" applyProtection="1">
      <alignment vertical="center"/>
    </xf>
    <xf numFmtId="0" fontId="7" fillId="2" borderId="6" xfId="2" applyNumberFormat="1" applyFont="1" applyFill="1" applyBorder="1" applyAlignment="1" applyProtection="1">
      <alignment horizontal="center" vertical="center" wrapText="1"/>
    </xf>
    <xf numFmtId="38" fontId="7" fillId="3" borderId="11" xfId="2" applyNumberFormat="1" applyFont="1" applyFill="1" applyBorder="1" applyAlignment="1" applyProtection="1">
      <alignment horizontal="right" vertical="center"/>
    </xf>
    <xf numFmtId="38" fontId="7" fillId="0" borderId="11" xfId="2" applyNumberFormat="1" applyFont="1" applyFill="1" applyBorder="1" applyAlignment="1" applyProtection="1">
      <alignment vertical="center"/>
    </xf>
    <xf numFmtId="38" fontId="7" fillId="3" borderId="6" xfId="2" applyNumberFormat="1" applyFont="1" applyFill="1" applyBorder="1" applyAlignment="1" applyProtection="1">
      <alignment horizontal="right" vertical="center"/>
    </xf>
    <xf numFmtId="38" fontId="7" fillId="0" borderId="6" xfId="2" applyNumberFormat="1" applyFont="1" applyFill="1" applyBorder="1" applyAlignment="1" applyProtection="1">
      <alignment vertical="center"/>
    </xf>
    <xf numFmtId="0" fontId="7" fillId="3" borderId="6" xfId="2" applyNumberFormat="1" applyFont="1" applyFill="1" applyBorder="1" applyAlignment="1" applyProtection="1">
      <alignment horizontal="center" vertical="center"/>
    </xf>
    <xf numFmtId="38" fontId="7" fillId="0" borderId="6" xfId="2" applyNumberFormat="1" applyFont="1" applyFill="1" applyBorder="1" applyAlignment="1" applyProtection="1">
      <alignment vertical="center"/>
    </xf>
    <xf numFmtId="0" fontId="7" fillId="0" borderId="6" xfId="2" applyNumberFormat="1" applyFont="1" applyFill="1" applyBorder="1" applyAlignment="1" applyProtection="1">
      <alignment horizontal="center" vertical="center"/>
    </xf>
    <xf numFmtId="38" fontId="7" fillId="0" borderId="12" xfId="2" applyNumberFormat="1" applyFont="1" applyFill="1" applyBorder="1" applyAlignment="1" applyProtection="1">
      <alignment vertical="center"/>
    </xf>
    <xf numFmtId="0" fontId="7" fillId="2" borderId="12" xfId="2" applyNumberFormat="1" applyFont="1" applyFill="1" applyBorder="1" applyAlignment="1" applyProtection="1">
      <alignment horizontal="center" vertical="center" wrapText="1"/>
    </xf>
    <xf numFmtId="49" fontId="5" fillId="3" borderId="13" xfId="1" applyNumberFormat="1" applyFont="1" applyFill="1" applyBorder="1" applyAlignment="1">
      <alignment vertical="top" wrapText="1"/>
    </xf>
    <xf numFmtId="49" fontId="5" fillId="3" borderId="14" xfId="1" applyNumberFormat="1" applyFont="1" applyFill="1" applyBorder="1" applyAlignment="1">
      <alignment vertical="top" wrapText="1"/>
    </xf>
    <xf numFmtId="49" fontId="5" fillId="3" borderId="15" xfId="1" applyNumberFormat="1" applyFont="1" applyFill="1" applyBorder="1" applyAlignment="1">
      <alignment vertical="top" wrapText="1"/>
    </xf>
    <xf numFmtId="0" fontId="5" fillId="0" borderId="0" xfId="1" applyFont="1" applyBorder="1">
      <alignment vertical="center"/>
    </xf>
    <xf numFmtId="0" fontId="5" fillId="0" borderId="4" xfId="1" applyFont="1" applyBorder="1" applyAlignment="1">
      <alignment horizontal="center" vertical="center"/>
    </xf>
    <xf numFmtId="49" fontId="5" fillId="3" borderId="16" xfId="1" applyNumberFormat="1" applyFont="1" applyFill="1" applyBorder="1" applyAlignment="1">
      <alignment vertical="top" wrapText="1"/>
    </xf>
    <xf numFmtId="49" fontId="5" fillId="3" borderId="0" xfId="1" applyNumberFormat="1" applyFont="1" applyFill="1" applyBorder="1" applyAlignment="1">
      <alignment vertical="top" wrapText="1"/>
    </xf>
    <xf numFmtId="49" fontId="5" fillId="3" borderId="17" xfId="1" applyNumberFormat="1" applyFont="1" applyFill="1" applyBorder="1" applyAlignment="1">
      <alignment vertical="top" wrapText="1"/>
    </xf>
    <xf numFmtId="38" fontId="5" fillId="0" borderId="4" xfId="1" applyNumberFormat="1" applyFont="1" applyBorder="1">
      <alignment vertical="center"/>
    </xf>
    <xf numFmtId="49" fontId="5" fillId="3" borderId="18" xfId="1" applyNumberFormat="1" applyFont="1" applyFill="1" applyBorder="1" applyAlignment="1">
      <alignment vertical="top" wrapText="1"/>
    </xf>
    <xf numFmtId="49" fontId="5" fillId="3" borderId="19" xfId="1" applyNumberFormat="1" applyFont="1" applyFill="1" applyBorder="1" applyAlignment="1">
      <alignment vertical="top" wrapText="1"/>
    </xf>
    <xf numFmtId="49" fontId="5" fillId="3" borderId="20" xfId="1" applyNumberFormat="1" applyFont="1" applyFill="1" applyBorder="1" applyAlignment="1">
      <alignment vertical="top" wrapText="1"/>
    </xf>
    <xf numFmtId="0" fontId="5" fillId="0" borderId="0" xfId="1" applyFont="1" applyBorder="1" applyAlignment="1">
      <alignment horizontal="center" vertical="center"/>
    </xf>
    <xf numFmtId="38" fontId="5" fillId="0" borderId="0" xfId="1" applyNumberFormat="1" applyFont="1" applyBorder="1">
      <alignment vertical="center"/>
    </xf>
    <xf numFmtId="0" fontId="5" fillId="0" borderId="0" xfId="1" applyFont="1" applyAlignment="1">
      <alignment horizontal="center" vertical="center"/>
    </xf>
    <xf numFmtId="38" fontId="5" fillId="0" borderId="4" xfId="1" applyNumberFormat="1" applyFont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4" xfId="1" applyFont="1" applyFill="1" applyBorder="1">
      <alignment vertical="center"/>
    </xf>
    <xf numFmtId="38" fontId="5" fillId="0" borderId="4" xfId="1" applyNumberFormat="1" applyFont="1" applyFill="1" applyBorder="1" applyAlignment="1">
      <alignment vertical="center"/>
    </xf>
  </cellXfs>
  <cellStyles count="3">
    <cellStyle name="Normal 2" xfId="2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61425834701697"/>
          <c:y val="0.85971055088702153"/>
        </c:manualLayout>
      </c:layout>
      <c:overlay val="0"/>
      <c:txPr>
        <a:bodyPr/>
        <a:lstStyle/>
        <a:p>
          <a:pPr>
            <a:defRPr sz="14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479200875752599"/>
          <c:y val="0.15390600684718331"/>
          <c:w val="0.57041598248494796"/>
          <c:h val="0.64870837223778399"/>
        </c:manualLayout>
      </c:layout>
      <c:pieChart>
        <c:varyColors val="1"/>
        <c:ser>
          <c:idx val="0"/>
          <c:order val="0"/>
          <c:tx>
            <c:strRef>
              <c:f>'3_５大癌'!$S$30</c:f>
              <c:strCache>
                <c:ptCount val="1"/>
                <c:pt idx="0">
                  <c:v>胃癌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B9CDE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FCD5B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6B9B8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rgbClr val="D9D9D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B3A2C7"/>
              </a:solid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'3_５大癌'!$V$29:$AC$29</c:f>
              <c:strCache>
                <c:ptCount val="7"/>
                <c:pt idx="0">
                  <c:v>Stage０</c:v>
                </c:pt>
                <c:pt idx="1">
                  <c:v>StageⅠ</c:v>
                </c:pt>
                <c:pt idx="2">
                  <c:v>StageⅡ</c:v>
                </c:pt>
                <c:pt idx="3">
                  <c:v>StageⅢ</c:v>
                </c:pt>
                <c:pt idx="4">
                  <c:v>StageⅣ</c:v>
                </c:pt>
                <c:pt idx="5">
                  <c:v>不明</c:v>
                </c:pt>
                <c:pt idx="6">
                  <c:v>再発</c:v>
                </c:pt>
              </c:strCache>
            </c:strRef>
          </c:cat>
          <c:val>
            <c:numRef>
              <c:f>'3_５大癌'!$V$30:$AC$30</c:f>
              <c:numCache>
                <c:formatCode>#,##0_);[Red]\(#,##0\)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8</c:v>
                </c:pt>
                <c:pt idx="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61425834701697"/>
          <c:y val="0.85971055088702153"/>
        </c:manualLayout>
      </c:layout>
      <c:overlay val="0"/>
      <c:txPr>
        <a:bodyPr/>
        <a:lstStyle/>
        <a:p>
          <a:pPr>
            <a:defRPr sz="14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479200875752599"/>
          <c:y val="0.15390600684718331"/>
          <c:w val="0.57041598248494796"/>
          <c:h val="0.64870837223778399"/>
        </c:manualLayout>
      </c:layout>
      <c:pieChart>
        <c:varyColors val="1"/>
        <c:ser>
          <c:idx val="0"/>
          <c:order val="0"/>
          <c:tx>
            <c:strRef>
              <c:f>'3_５大癌'!$S$31</c:f>
              <c:strCache>
                <c:ptCount val="1"/>
                <c:pt idx="0">
                  <c:v>大腸癌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B9CDE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FCD5B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6B9B8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rgbClr val="D9D9D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B3A2C7"/>
              </a:solid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'3_５大癌'!$V$29:$AC$29</c:f>
              <c:strCache>
                <c:ptCount val="7"/>
                <c:pt idx="0">
                  <c:v>Stage０</c:v>
                </c:pt>
                <c:pt idx="1">
                  <c:v>StageⅠ</c:v>
                </c:pt>
                <c:pt idx="2">
                  <c:v>StageⅡ</c:v>
                </c:pt>
                <c:pt idx="3">
                  <c:v>StageⅢ</c:v>
                </c:pt>
                <c:pt idx="4">
                  <c:v>StageⅣ</c:v>
                </c:pt>
                <c:pt idx="5">
                  <c:v>不明</c:v>
                </c:pt>
                <c:pt idx="6">
                  <c:v>再発</c:v>
                </c:pt>
              </c:strCache>
            </c:strRef>
          </c:cat>
          <c:val>
            <c:numRef>
              <c:f>'3_５大癌'!$V$31:$AC$31</c:f>
              <c:numCache>
                <c:formatCode>#,##0_);[Red]\(#,##0\)</c:formatCode>
                <c:ptCount val="7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14</c:v>
                </c:pt>
                <c:pt idx="4">
                  <c:v>3</c:v>
                </c:pt>
                <c:pt idx="5">
                  <c:v>9</c:v>
                </c:pt>
                <c:pt idx="6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61425834701697"/>
          <c:y val="0.85971055088702153"/>
        </c:manualLayout>
      </c:layout>
      <c:overlay val="0"/>
      <c:txPr>
        <a:bodyPr/>
        <a:lstStyle/>
        <a:p>
          <a:pPr>
            <a:defRPr sz="14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479200875752599"/>
          <c:y val="0.15390600684718331"/>
          <c:w val="0.57041598248494796"/>
          <c:h val="0.64870837223778399"/>
        </c:manualLayout>
      </c:layout>
      <c:pieChart>
        <c:varyColors val="1"/>
        <c:ser>
          <c:idx val="0"/>
          <c:order val="0"/>
          <c:tx>
            <c:strRef>
              <c:f>'3_５大癌'!$S$32</c:f>
              <c:strCache>
                <c:ptCount val="1"/>
                <c:pt idx="0">
                  <c:v>乳癌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B9CDE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FCD5B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6B9B8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rgbClr val="D9D9D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B3A2C7"/>
              </a:solid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'3_５大癌'!$V$29:$AC$29</c:f>
              <c:strCache>
                <c:ptCount val="7"/>
                <c:pt idx="0">
                  <c:v>Stage０</c:v>
                </c:pt>
                <c:pt idx="1">
                  <c:v>StageⅠ</c:v>
                </c:pt>
                <c:pt idx="2">
                  <c:v>StageⅡ</c:v>
                </c:pt>
                <c:pt idx="3">
                  <c:v>StageⅢ</c:v>
                </c:pt>
                <c:pt idx="4">
                  <c:v>StageⅣ</c:v>
                </c:pt>
                <c:pt idx="5">
                  <c:v>不明</c:v>
                </c:pt>
                <c:pt idx="6">
                  <c:v>再発</c:v>
                </c:pt>
              </c:strCache>
            </c:strRef>
          </c:cat>
          <c:val>
            <c:numRef>
              <c:f>'3_５大癌'!$V$32:$AC$32</c:f>
              <c:numCache>
                <c:formatCode>#,##0_);[Red]\(#,##0\)</c:formatCode>
                <c:ptCount val="7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61425834701697"/>
          <c:y val="0.85971055088702153"/>
        </c:manualLayout>
      </c:layout>
      <c:overlay val="0"/>
      <c:txPr>
        <a:bodyPr/>
        <a:lstStyle/>
        <a:p>
          <a:pPr>
            <a:defRPr sz="14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479200875752599"/>
          <c:y val="0.15390600684718331"/>
          <c:w val="0.57041598248494796"/>
          <c:h val="0.64870837223778399"/>
        </c:manualLayout>
      </c:layout>
      <c:pieChart>
        <c:varyColors val="1"/>
        <c:ser>
          <c:idx val="0"/>
          <c:order val="0"/>
          <c:tx>
            <c:strRef>
              <c:f>'3_５大癌'!$S$33</c:f>
              <c:strCache>
                <c:ptCount val="1"/>
                <c:pt idx="0">
                  <c:v>肺癌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B9CDE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FCD5B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6B9B8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rgbClr val="D9D9D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B3A2C7"/>
              </a:solid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'3_５大癌'!$V$29:$AC$29</c:f>
              <c:strCache>
                <c:ptCount val="7"/>
                <c:pt idx="0">
                  <c:v>Stage０</c:v>
                </c:pt>
                <c:pt idx="1">
                  <c:v>StageⅠ</c:v>
                </c:pt>
                <c:pt idx="2">
                  <c:v>StageⅡ</c:v>
                </c:pt>
                <c:pt idx="3">
                  <c:v>StageⅢ</c:v>
                </c:pt>
                <c:pt idx="4">
                  <c:v>StageⅣ</c:v>
                </c:pt>
                <c:pt idx="5">
                  <c:v>不明</c:v>
                </c:pt>
                <c:pt idx="6">
                  <c:v>再発</c:v>
                </c:pt>
              </c:strCache>
            </c:strRef>
          </c:cat>
          <c:val>
            <c:numRef>
              <c:f>'3_５大癌'!$V$33:$AC$33</c:f>
              <c:numCache>
                <c:formatCode>#,##0_);[Red]\(#,##0\)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8</c:v>
                </c:pt>
                <c:pt idx="6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61425834701697"/>
          <c:y val="0.85971055088702153"/>
        </c:manualLayout>
      </c:layout>
      <c:overlay val="0"/>
      <c:txPr>
        <a:bodyPr/>
        <a:lstStyle/>
        <a:p>
          <a:pPr>
            <a:defRPr sz="14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479200875752599"/>
          <c:y val="0.15390600684718331"/>
          <c:w val="0.57041598248494796"/>
          <c:h val="0.64870837223778399"/>
        </c:manualLayout>
      </c:layout>
      <c:pieChart>
        <c:varyColors val="1"/>
        <c:ser>
          <c:idx val="0"/>
          <c:order val="0"/>
          <c:tx>
            <c:strRef>
              <c:f>'3_５大癌'!$S$34</c:f>
              <c:strCache>
                <c:ptCount val="1"/>
                <c:pt idx="0">
                  <c:v>肝癌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B9CDE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CC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FCD5B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6B9B8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rgbClr val="D9D9D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B3A2C7"/>
              </a:solid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'3_５大癌'!$V$29:$AC$29</c:f>
              <c:strCache>
                <c:ptCount val="7"/>
                <c:pt idx="0">
                  <c:v>Stage０</c:v>
                </c:pt>
                <c:pt idx="1">
                  <c:v>StageⅠ</c:v>
                </c:pt>
                <c:pt idx="2">
                  <c:v>StageⅡ</c:v>
                </c:pt>
                <c:pt idx="3">
                  <c:v>StageⅢ</c:v>
                </c:pt>
                <c:pt idx="4">
                  <c:v>StageⅣ</c:v>
                </c:pt>
                <c:pt idx="5">
                  <c:v>不明</c:v>
                </c:pt>
                <c:pt idx="6">
                  <c:v>再発</c:v>
                </c:pt>
              </c:strCache>
            </c:strRef>
          </c:cat>
          <c:val>
            <c:numRef>
              <c:f>'3_５大癌'!$V$34:$AC$34</c:f>
              <c:numCache>
                <c:formatCode>#,##0_);[Red]\(#,##0\)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'3_５大癌'!$V$29</c:f>
              <c:strCache>
                <c:ptCount val="1"/>
                <c:pt idx="0">
                  <c:v>Stage０</c:v>
                </c:pt>
              </c:strCache>
            </c:strRef>
          </c:tx>
          <c:spPr>
            <a:solidFill>
              <a:srgbClr val="B9CDE5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'3_５大癌'!$S$30:$S$34</c:f>
              <c:strCache>
                <c:ptCount val="5"/>
                <c:pt idx="0">
                  <c:v>胃癌</c:v>
                </c:pt>
                <c:pt idx="1">
                  <c:v>大腸癌</c:v>
                </c:pt>
                <c:pt idx="2">
                  <c:v>乳癌</c:v>
                </c:pt>
                <c:pt idx="3">
                  <c:v>肺癌</c:v>
                </c:pt>
                <c:pt idx="4">
                  <c:v>肝癌</c:v>
                </c:pt>
              </c:strCache>
            </c:strRef>
          </c:cat>
          <c:val>
            <c:numRef>
              <c:f>'3_５大癌'!$V$30:$V$34</c:f>
              <c:numCache>
                <c:formatCode>#,##0_);[Red]\(#,##0\)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'3_５大癌'!$W$29</c:f>
              <c:strCache>
                <c:ptCount val="1"/>
                <c:pt idx="0">
                  <c:v>StageⅠ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'3_５大癌'!$S$30:$S$34</c:f>
              <c:strCache>
                <c:ptCount val="5"/>
                <c:pt idx="0">
                  <c:v>胃癌</c:v>
                </c:pt>
                <c:pt idx="1">
                  <c:v>大腸癌</c:v>
                </c:pt>
                <c:pt idx="2">
                  <c:v>乳癌</c:v>
                </c:pt>
                <c:pt idx="3">
                  <c:v>肺癌</c:v>
                </c:pt>
                <c:pt idx="4">
                  <c:v>肝癌</c:v>
                </c:pt>
              </c:strCache>
            </c:strRef>
          </c:cat>
          <c:val>
            <c:numRef>
              <c:f>'3_５大癌'!$W$30:$W$34</c:f>
              <c:numCache>
                <c:formatCode>#,##0_);[Red]\(#,##0\)</c:formatCode>
                <c:ptCount val="5"/>
                <c:pt idx="0">
                  <c:v>16</c:v>
                </c:pt>
                <c:pt idx="1">
                  <c:v>9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'3_５大癌'!$X$29</c:f>
              <c:strCache>
                <c:ptCount val="1"/>
                <c:pt idx="0">
                  <c:v>StageⅡ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'3_５大癌'!$S$30:$S$34</c:f>
              <c:strCache>
                <c:ptCount val="5"/>
                <c:pt idx="0">
                  <c:v>胃癌</c:v>
                </c:pt>
                <c:pt idx="1">
                  <c:v>大腸癌</c:v>
                </c:pt>
                <c:pt idx="2">
                  <c:v>乳癌</c:v>
                </c:pt>
                <c:pt idx="3">
                  <c:v>肺癌</c:v>
                </c:pt>
                <c:pt idx="4">
                  <c:v>肝癌</c:v>
                </c:pt>
              </c:strCache>
            </c:strRef>
          </c:cat>
          <c:val>
            <c:numRef>
              <c:f>'3_５大癌'!$X$30:$X$34</c:f>
              <c:numCache>
                <c:formatCode>#,##0_);[Red]\(#,##0\)</c:formatCode>
                <c:ptCount val="5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'3_５大癌'!$Y$29</c:f>
              <c:strCache>
                <c:ptCount val="1"/>
                <c:pt idx="0">
                  <c:v>StageⅢ</c:v>
                </c:pt>
              </c:strCache>
            </c:strRef>
          </c:tx>
          <c:spPr>
            <a:solidFill>
              <a:srgbClr val="FCD5B5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'3_５大癌'!$S$30:$S$34</c:f>
              <c:strCache>
                <c:ptCount val="5"/>
                <c:pt idx="0">
                  <c:v>胃癌</c:v>
                </c:pt>
                <c:pt idx="1">
                  <c:v>大腸癌</c:v>
                </c:pt>
                <c:pt idx="2">
                  <c:v>乳癌</c:v>
                </c:pt>
                <c:pt idx="3">
                  <c:v>肺癌</c:v>
                </c:pt>
                <c:pt idx="4">
                  <c:v>肝癌</c:v>
                </c:pt>
              </c:strCache>
            </c:strRef>
          </c:cat>
          <c:val>
            <c:numRef>
              <c:f>'3_５大癌'!$Y$30:$Y$34</c:f>
              <c:numCache>
                <c:formatCode>#,##0_);[Red]\(#,##0\)</c:formatCode>
                <c:ptCount val="5"/>
                <c:pt idx="0">
                  <c:v>2</c:v>
                </c:pt>
                <c:pt idx="1">
                  <c:v>14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'3_５大癌'!$Z$29</c:f>
              <c:strCache>
                <c:ptCount val="1"/>
                <c:pt idx="0">
                  <c:v>StageⅣ</c:v>
                </c:pt>
              </c:strCache>
            </c:strRef>
          </c:tx>
          <c:spPr>
            <a:solidFill>
              <a:srgbClr val="E6B9B8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'3_５大癌'!$S$30:$S$34</c:f>
              <c:strCache>
                <c:ptCount val="5"/>
                <c:pt idx="0">
                  <c:v>胃癌</c:v>
                </c:pt>
                <c:pt idx="1">
                  <c:v>大腸癌</c:v>
                </c:pt>
                <c:pt idx="2">
                  <c:v>乳癌</c:v>
                </c:pt>
                <c:pt idx="3">
                  <c:v>肺癌</c:v>
                </c:pt>
                <c:pt idx="4">
                  <c:v>肝癌</c:v>
                </c:pt>
              </c:strCache>
            </c:strRef>
          </c:cat>
          <c:val>
            <c:numRef>
              <c:f>'3_５大癌'!$Z$30:$Z$34</c:f>
              <c:numCache>
                <c:formatCode>#,##0_);[Red]\(#,##0\)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'3_５大癌'!$AA$29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'3_５大癌'!$S$30:$S$34</c:f>
              <c:strCache>
                <c:ptCount val="5"/>
                <c:pt idx="0">
                  <c:v>胃癌</c:v>
                </c:pt>
                <c:pt idx="1">
                  <c:v>大腸癌</c:v>
                </c:pt>
                <c:pt idx="2">
                  <c:v>乳癌</c:v>
                </c:pt>
                <c:pt idx="3">
                  <c:v>肺癌</c:v>
                </c:pt>
                <c:pt idx="4">
                  <c:v>肝癌</c:v>
                </c:pt>
              </c:strCache>
            </c:strRef>
          </c:cat>
          <c:val>
            <c:numRef>
              <c:f>'3_５大癌'!$AA$30:$AA$34</c:f>
              <c:numCache>
                <c:formatCode>#,##0_);[Red]\(#,##0\)</c:formatCode>
                <c:ptCount val="5"/>
                <c:pt idx="0">
                  <c:v>8</c:v>
                </c:pt>
                <c:pt idx="1">
                  <c:v>9</c:v>
                </c:pt>
                <c:pt idx="2">
                  <c:v>0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ser>
          <c:idx val="6"/>
          <c:order val="6"/>
          <c:tx>
            <c:strRef>
              <c:f>'3_５大癌'!$AC$29</c:f>
              <c:strCache>
                <c:ptCount val="1"/>
                <c:pt idx="0">
                  <c:v>再発</c:v>
                </c:pt>
              </c:strCache>
            </c:strRef>
          </c:tx>
          <c:spPr>
            <a:solidFill>
              <a:srgbClr val="B3A2C7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'3_５大癌'!$S$30:$S$34</c:f>
              <c:strCache>
                <c:ptCount val="5"/>
                <c:pt idx="0">
                  <c:v>胃癌</c:v>
                </c:pt>
                <c:pt idx="1">
                  <c:v>大腸癌</c:v>
                </c:pt>
                <c:pt idx="2">
                  <c:v>乳癌</c:v>
                </c:pt>
                <c:pt idx="3">
                  <c:v>肺癌</c:v>
                </c:pt>
                <c:pt idx="4">
                  <c:v>肝癌</c:v>
                </c:pt>
              </c:strCache>
            </c:strRef>
          </c:cat>
          <c:val>
            <c:numRef>
              <c:f>'3_５大癌'!$AC$30:$AC$34</c:f>
              <c:numCache>
                <c:formatCode>#,##0_);[Red]\(#,##0\)</c:formatCode>
                <c:ptCount val="5"/>
                <c:pt idx="0">
                  <c:v>30</c:v>
                </c:pt>
                <c:pt idx="1">
                  <c:v>58</c:v>
                </c:pt>
                <c:pt idx="2">
                  <c:v>0</c:v>
                </c:pt>
                <c:pt idx="3">
                  <c:v>54</c:v>
                </c:pt>
                <c:pt idx="4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941576"/>
        <c:axId val="596964312"/>
      </c:barChart>
      <c:catAx>
        <c:axId val="596941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96964312"/>
        <c:crosses val="autoZero"/>
        <c:auto val="1"/>
        <c:lblAlgn val="ctr"/>
        <c:lblOffset val="100"/>
        <c:noMultiLvlLbl val="0"/>
      </c:catAx>
      <c:valAx>
        <c:axId val="596964312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b="0"/>
                  <a:t>患者数</a:t>
                </a:r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969415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22574889161694905"/>
          <c:y val="3.030300379119277E-2"/>
          <c:w val="0.54850242528025617"/>
          <c:h val="6.0885389326334208E-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'3_５大癌'!$U$84</c:f>
              <c:strCache>
                <c:ptCount val="1"/>
                <c:pt idx="0">
                  <c:v>StageⅣ</c:v>
                </c:pt>
              </c:strCache>
            </c:strRef>
          </c:tx>
          <c:spPr>
            <a:solidFill>
              <a:srgbClr val="E6B9B8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'3_５大癌'!$S$85:$S$89</c:f>
              <c:strCache>
                <c:ptCount val="5"/>
                <c:pt idx="0">
                  <c:v>肝癌</c:v>
                </c:pt>
                <c:pt idx="1">
                  <c:v>肺癌</c:v>
                </c:pt>
                <c:pt idx="2">
                  <c:v>乳癌</c:v>
                </c:pt>
                <c:pt idx="3">
                  <c:v>大腸癌</c:v>
                </c:pt>
                <c:pt idx="4">
                  <c:v>胃癌</c:v>
                </c:pt>
              </c:strCache>
            </c:strRef>
          </c:cat>
          <c:val>
            <c:numRef>
              <c:f>'3_５大癌'!$U$85:$U$89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'3_５大癌'!$V$84</c:f>
              <c:strCache>
                <c:ptCount val="1"/>
                <c:pt idx="0">
                  <c:v>StageⅢ</c:v>
                </c:pt>
              </c:strCache>
            </c:strRef>
          </c:tx>
          <c:spPr>
            <a:solidFill>
              <a:srgbClr val="FCD5B5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'3_５大癌'!$S$85:$S$89</c:f>
              <c:strCache>
                <c:ptCount val="5"/>
                <c:pt idx="0">
                  <c:v>肝癌</c:v>
                </c:pt>
                <c:pt idx="1">
                  <c:v>肺癌</c:v>
                </c:pt>
                <c:pt idx="2">
                  <c:v>乳癌</c:v>
                </c:pt>
                <c:pt idx="3">
                  <c:v>大腸癌</c:v>
                </c:pt>
                <c:pt idx="4">
                  <c:v>胃癌</c:v>
                </c:pt>
              </c:strCache>
            </c:strRef>
          </c:cat>
          <c:val>
            <c:numRef>
              <c:f>'3_５大癌'!$V$85:$V$89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14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'3_５大癌'!$W$84</c:f>
              <c:strCache>
                <c:ptCount val="1"/>
                <c:pt idx="0">
                  <c:v>StageⅡ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'3_５大癌'!$S$85:$S$89</c:f>
              <c:strCache>
                <c:ptCount val="5"/>
                <c:pt idx="0">
                  <c:v>肝癌</c:v>
                </c:pt>
                <c:pt idx="1">
                  <c:v>肺癌</c:v>
                </c:pt>
                <c:pt idx="2">
                  <c:v>乳癌</c:v>
                </c:pt>
                <c:pt idx="3">
                  <c:v>大腸癌</c:v>
                </c:pt>
                <c:pt idx="4">
                  <c:v>胃癌</c:v>
                </c:pt>
              </c:strCache>
            </c:strRef>
          </c:cat>
          <c:val>
            <c:numRef>
              <c:f>'3_５大癌'!$W$85:$W$89</c:f>
              <c:numCache>
                <c:formatCode>#,##0_);[Red]\(#,##0\)</c:formatCode>
                <c:ptCount val="5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'3_５大癌'!$X$84</c:f>
              <c:strCache>
                <c:ptCount val="1"/>
                <c:pt idx="0">
                  <c:v>StageⅠ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'3_５大癌'!$S$85:$S$89</c:f>
              <c:strCache>
                <c:ptCount val="5"/>
                <c:pt idx="0">
                  <c:v>肝癌</c:v>
                </c:pt>
                <c:pt idx="1">
                  <c:v>肺癌</c:v>
                </c:pt>
                <c:pt idx="2">
                  <c:v>乳癌</c:v>
                </c:pt>
                <c:pt idx="3">
                  <c:v>大腸癌</c:v>
                </c:pt>
                <c:pt idx="4">
                  <c:v>胃癌</c:v>
                </c:pt>
              </c:strCache>
            </c:strRef>
          </c:cat>
          <c:val>
            <c:numRef>
              <c:f>'3_５大癌'!$X$85:$X$89</c:f>
              <c:numCache>
                <c:formatCode>#,##0_);[Red]\(#,##0\)</c:formatCode>
                <c:ptCount val="5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  <c:pt idx="4">
                  <c:v>16</c:v>
                </c:pt>
              </c:numCache>
            </c:numRef>
          </c:val>
        </c:ser>
        <c:ser>
          <c:idx val="4"/>
          <c:order val="4"/>
          <c:tx>
            <c:strRef>
              <c:f>'3_５大癌'!$Y$84</c:f>
              <c:strCache>
                <c:ptCount val="1"/>
                <c:pt idx="0">
                  <c:v>Stage０</c:v>
                </c:pt>
              </c:strCache>
            </c:strRef>
          </c:tx>
          <c:spPr>
            <a:solidFill>
              <a:srgbClr val="B9CDE5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'3_５大癌'!$S$85:$S$89</c:f>
              <c:strCache>
                <c:ptCount val="5"/>
                <c:pt idx="0">
                  <c:v>肝癌</c:v>
                </c:pt>
                <c:pt idx="1">
                  <c:v>肺癌</c:v>
                </c:pt>
                <c:pt idx="2">
                  <c:v>乳癌</c:v>
                </c:pt>
                <c:pt idx="3">
                  <c:v>大腸癌</c:v>
                </c:pt>
                <c:pt idx="4">
                  <c:v>胃癌</c:v>
                </c:pt>
              </c:strCache>
            </c:strRef>
          </c:cat>
          <c:val>
            <c:numRef>
              <c:f>'3_５大癌'!$Y$85:$Y$89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'3_５大癌'!$Z$84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'3_５大癌'!$S$85:$S$89</c:f>
              <c:strCache>
                <c:ptCount val="5"/>
                <c:pt idx="0">
                  <c:v>肝癌</c:v>
                </c:pt>
                <c:pt idx="1">
                  <c:v>肺癌</c:v>
                </c:pt>
                <c:pt idx="2">
                  <c:v>乳癌</c:v>
                </c:pt>
                <c:pt idx="3">
                  <c:v>大腸癌</c:v>
                </c:pt>
                <c:pt idx="4">
                  <c:v>胃癌</c:v>
                </c:pt>
              </c:strCache>
            </c:strRef>
          </c:cat>
          <c:val>
            <c:numRef>
              <c:f>'3_５大癌'!$Z$85:$Z$89</c:f>
              <c:numCache>
                <c:formatCode>#,##0_);[Red]\(#,##0\)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</c:ser>
        <c:ser>
          <c:idx val="6"/>
          <c:order val="6"/>
          <c:tx>
            <c:strRef>
              <c:f>'3_５大癌'!$AA$84</c:f>
              <c:strCache>
                <c:ptCount val="1"/>
                <c:pt idx="0">
                  <c:v>未記載</c:v>
                </c:pt>
              </c:strCache>
            </c:strRef>
          </c:tx>
          <c:spPr>
            <a:solidFill>
              <a:srgbClr val="C7B3A2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'3_５大癌'!$S$85:$S$89</c:f>
              <c:strCache>
                <c:ptCount val="5"/>
                <c:pt idx="0">
                  <c:v>肝癌</c:v>
                </c:pt>
                <c:pt idx="1">
                  <c:v>肺癌</c:v>
                </c:pt>
                <c:pt idx="2">
                  <c:v>乳癌</c:v>
                </c:pt>
                <c:pt idx="3">
                  <c:v>大腸癌</c:v>
                </c:pt>
                <c:pt idx="4">
                  <c:v>胃癌</c:v>
                </c:pt>
              </c:strCache>
            </c:strRef>
          </c:cat>
          <c:val>
            <c:numRef>
              <c:f>'3_５大癌'!$AA$85:$AA$89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'3_５大癌'!$AC$84</c:f>
              <c:strCache>
                <c:ptCount val="1"/>
                <c:pt idx="0">
                  <c:v>再発</c:v>
                </c:pt>
              </c:strCache>
            </c:strRef>
          </c:tx>
          <c:spPr>
            <a:solidFill>
              <a:srgbClr val="B3A2C7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'3_５大癌'!$S$85:$S$89</c:f>
              <c:strCache>
                <c:ptCount val="5"/>
                <c:pt idx="0">
                  <c:v>肝癌</c:v>
                </c:pt>
                <c:pt idx="1">
                  <c:v>肺癌</c:v>
                </c:pt>
                <c:pt idx="2">
                  <c:v>乳癌</c:v>
                </c:pt>
                <c:pt idx="3">
                  <c:v>大腸癌</c:v>
                </c:pt>
                <c:pt idx="4">
                  <c:v>胃癌</c:v>
                </c:pt>
              </c:strCache>
            </c:strRef>
          </c:cat>
          <c:val>
            <c:numRef>
              <c:f>'3_５大癌'!$AC$85:$AC$89</c:f>
              <c:numCache>
                <c:formatCode>#,##0_);[Red]\(#,##0\)</c:formatCode>
                <c:ptCount val="5"/>
                <c:pt idx="0">
                  <c:v>47</c:v>
                </c:pt>
                <c:pt idx="1">
                  <c:v>54</c:v>
                </c:pt>
                <c:pt idx="2">
                  <c:v>0</c:v>
                </c:pt>
                <c:pt idx="3">
                  <c:v>58</c:v>
                </c:pt>
                <c:pt idx="4">
                  <c:v>30</c:v>
                </c:pt>
              </c:numCache>
            </c:numRef>
          </c:val>
        </c:ser>
        <c:ser>
          <c:idx val="9"/>
          <c:order val="8"/>
          <c:tx>
            <c:strRef>
              <c:f>'3_５大癌'!$AD$84</c:f>
              <c:strCache>
                <c:ptCount val="1"/>
                <c:pt idx="0">
                  <c:v>入力なし</c:v>
                </c:pt>
              </c:strCache>
            </c:strRef>
          </c:tx>
          <c:spPr>
            <a:solidFill>
              <a:srgbClr val="A2B3C7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'3_５大癌'!$S$85:$S$89</c:f>
              <c:strCache>
                <c:ptCount val="5"/>
                <c:pt idx="0">
                  <c:v>肝癌</c:v>
                </c:pt>
                <c:pt idx="1">
                  <c:v>肺癌</c:v>
                </c:pt>
                <c:pt idx="2">
                  <c:v>乳癌</c:v>
                </c:pt>
                <c:pt idx="3">
                  <c:v>大腸癌</c:v>
                </c:pt>
                <c:pt idx="4">
                  <c:v>胃癌</c:v>
                </c:pt>
              </c:strCache>
            </c:strRef>
          </c:cat>
          <c:val>
            <c:numRef>
              <c:f>'3_５大癌'!$AD$85:$AD$89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6947456"/>
        <c:axId val="596956472"/>
      </c:barChart>
      <c:lineChart>
        <c:grouping val="standard"/>
        <c:varyColors val="0"/>
        <c:ser>
          <c:idx val="10"/>
          <c:order val="9"/>
          <c:tx>
            <c:strRef>
              <c:f>'3_５大癌'!$T$91</c:f>
              <c:strCache>
                <c:ptCount val="1"/>
                <c:pt idx="0">
                  <c:v>患者数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ln>
                <a:solidFill>
                  <a:sysClr val="windowText" lastClr="000000"/>
                </a:solidFill>
              </a:ln>
            </c:spPr>
          </c:marker>
          <c:dPt>
            <c:idx val="0"/>
            <c:marker>
              <c:spPr>
                <a:solidFill>
                  <a:srgbClr val="99CCFF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92D05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FF99CC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FFFF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CC99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cat>
            <c:strRef>
              <c:f>'3_５大癌'!$S$92:$S$96</c:f>
              <c:strCache>
                <c:ptCount val="5"/>
                <c:pt idx="0">
                  <c:v>胃癌</c:v>
                </c:pt>
                <c:pt idx="1">
                  <c:v>大腸癌</c:v>
                </c:pt>
                <c:pt idx="2">
                  <c:v>乳癌</c:v>
                </c:pt>
                <c:pt idx="3">
                  <c:v>肺癌</c:v>
                </c:pt>
                <c:pt idx="4">
                  <c:v>肝癌</c:v>
                </c:pt>
              </c:strCache>
            </c:strRef>
          </c:cat>
          <c:val>
            <c:numRef>
              <c:f>'3_５大癌'!$T$92:$T$96</c:f>
              <c:numCache>
                <c:formatCode>#,##0_);[Red]\(#,##0\)</c:formatCode>
                <c:ptCount val="5"/>
                <c:pt idx="0">
                  <c:v>61</c:v>
                </c:pt>
                <c:pt idx="1">
                  <c:v>106</c:v>
                </c:pt>
                <c:pt idx="2">
                  <c:v>14</c:v>
                </c:pt>
                <c:pt idx="3">
                  <c:v>77</c:v>
                </c:pt>
                <c:pt idx="4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963528"/>
        <c:axId val="596965880"/>
      </c:lineChart>
      <c:catAx>
        <c:axId val="596947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96956472"/>
        <c:crosses val="autoZero"/>
        <c:auto val="1"/>
        <c:lblAlgn val="ctr"/>
        <c:lblOffset val="100"/>
        <c:noMultiLvlLbl val="0"/>
      </c:catAx>
      <c:valAx>
        <c:axId val="59695647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96947456"/>
        <c:crosses val="autoZero"/>
        <c:crossBetween val="between"/>
      </c:valAx>
      <c:valAx>
        <c:axId val="596965880"/>
        <c:scaling>
          <c:orientation val="minMax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b="0"/>
                  <a:t>患者数</a:t>
                </a:r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96963528"/>
        <c:crosses val="max"/>
        <c:crossBetween val="between"/>
      </c:valAx>
      <c:catAx>
        <c:axId val="5969635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96965880"/>
        <c:crosses val="max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50</xdr:row>
      <xdr:rowOff>0</xdr:rowOff>
    </xdr:from>
    <xdr:to>
      <xdr:col>21</xdr:col>
      <xdr:colOff>399075</xdr:colOff>
      <xdr:row>65</xdr:row>
      <xdr:rowOff>3413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123825</xdr:colOff>
      <xdr:row>50</xdr:row>
      <xdr:rowOff>0</xdr:rowOff>
    </xdr:from>
    <xdr:to>
      <xdr:col>26</xdr:col>
      <xdr:colOff>303825</xdr:colOff>
      <xdr:row>65</xdr:row>
      <xdr:rowOff>3413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28</xdr:col>
      <xdr:colOff>28575</xdr:colOff>
      <xdr:row>50</xdr:row>
      <xdr:rowOff>0</xdr:rowOff>
    </xdr:from>
    <xdr:to>
      <xdr:col>32</xdr:col>
      <xdr:colOff>2200</xdr:colOff>
      <xdr:row>65</xdr:row>
      <xdr:rowOff>3413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0</xdr:colOff>
      <xdr:row>66</xdr:row>
      <xdr:rowOff>0</xdr:rowOff>
    </xdr:from>
    <xdr:to>
      <xdr:col>21</xdr:col>
      <xdr:colOff>399075</xdr:colOff>
      <xdr:row>81</xdr:row>
      <xdr:rowOff>3413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123825</xdr:colOff>
      <xdr:row>66</xdr:row>
      <xdr:rowOff>0</xdr:rowOff>
    </xdr:from>
    <xdr:to>
      <xdr:col>26</xdr:col>
      <xdr:colOff>303825</xdr:colOff>
      <xdr:row>81</xdr:row>
      <xdr:rowOff>3413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17</xdr:col>
      <xdr:colOff>0</xdr:colOff>
      <xdr:row>28</xdr:row>
      <xdr:rowOff>0</xdr:rowOff>
    </xdr:from>
    <xdr:to>
      <xdr:col>32</xdr:col>
      <xdr:colOff>2325</xdr:colOff>
      <xdr:row>48</xdr:row>
      <xdr:rowOff>0</xdr:rowOff>
    </xdr:to>
    <xdr:graphicFrame macro="">
      <xdr:nvGraphicFramePr>
        <xdr:cNvPr id="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17</xdr:col>
      <xdr:colOff>0</xdr:colOff>
      <xdr:row>83</xdr:row>
      <xdr:rowOff>0</xdr:rowOff>
    </xdr:from>
    <xdr:to>
      <xdr:col>32</xdr:col>
      <xdr:colOff>2325</xdr:colOff>
      <xdr:row>103</xdr:row>
      <xdr:rowOff>1800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chou/Desktop/&#20316;&#26989;&#29992;/HP&#26356;&#26032;/20180927_&#30149;&#38498;&#25351;&#27161;/140401703_&#27178;&#27996;&#20013;&#22830;_HP_1704-18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数"/>
      <sheetName val="1_年齢"/>
      <sheetName val="2_症例TOP5"/>
      <sheetName val="3_５大癌"/>
      <sheetName val="3参_５大癌推移"/>
      <sheetName val="3参_癌Stage"/>
      <sheetName val="4_肺炎"/>
      <sheetName val="4参_肺炎推移"/>
      <sheetName val="4参_肺炎重症度"/>
      <sheetName val="5_脳梗塞"/>
      <sheetName val="5参_脳梗塞推移"/>
      <sheetName val="6_手術TOP5"/>
      <sheetName val="7_その他"/>
      <sheetName val="7参_その他推移"/>
      <sheetName val="参照）個人表"/>
      <sheetName val="集計表１"/>
      <sheetName val="集計表３"/>
      <sheetName val="月次表３"/>
      <sheetName val="集計表４"/>
      <sheetName val="月次表４"/>
      <sheetName val="月次表５"/>
      <sheetName val="月次表７"/>
    </sheetNames>
    <sheetDataSet>
      <sheetData sheetId="0"/>
      <sheetData sheetId="1"/>
      <sheetData sheetId="2"/>
      <sheetData sheetId="3">
        <row r="29">
          <cell r="V29" t="str">
            <v>Stage０</v>
          </cell>
          <cell r="W29" t="str">
            <v>StageⅠ</v>
          </cell>
          <cell r="X29" t="str">
            <v>StageⅡ</v>
          </cell>
          <cell r="Y29" t="str">
            <v>StageⅢ</v>
          </cell>
          <cell r="Z29" t="str">
            <v>StageⅣ</v>
          </cell>
          <cell r="AA29" t="str">
            <v>不明</v>
          </cell>
          <cell r="AC29" t="str">
            <v>再発</v>
          </cell>
        </row>
        <row r="30">
          <cell r="S30" t="str">
            <v>胃癌</v>
          </cell>
          <cell r="V30">
            <v>0</v>
          </cell>
          <cell r="W30">
            <v>16</v>
          </cell>
          <cell r="X30">
            <v>2</v>
          </cell>
          <cell r="Y30">
            <v>2</v>
          </cell>
          <cell r="Z30">
            <v>0</v>
          </cell>
          <cell r="AA30">
            <v>8</v>
          </cell>
          <cell r="AC30">
            <v>30</v>
          </cell>
        </row>
        <row r="31">
          <cell r="S31" t="str">
            <v>大腸癌</v>
          </cell>
          <cell r="V31">
            <v>3</v>
          </cell>
          <cell r="W31">
            <v>9</v>
          </cell>
          <cell r="X31">
            <v>5</v>
          </cell>
          <cell r="Y31">
            <v>14</v>
          </cell>
          <cell r="Z31">
            <v>3</v>
          </cell>
          <cell r="AA31">
            <v>9</v>
          </cell>
          <cell r="AC31">
            <v>58</v>
          </cell>
        </row>
        <row r="32">
          <cell r="S32" t="str">
            <v>乳癌</v>
          </cell>
          <cell r="V32">
            <v>0</v>
          </cell>
          <cell r="W32">
            <v>5</v>
          </cell>
          <cell r="X32">
            <v>7</v>
          </cell>
          <cell r="Y32">
            <v>2</v>
          </cell>
          <cell r="Z32">
            <v>0</v>
          </cell>
          <cell r="AA32">
            <v>0</v>
          </cell>
          <cell r="AC32">
            <v>0</v>
          </cell>
        </row>
        <row r="33">
          <cell r="S33" t="str">
            <v>肺癌</v>
          </cell>
          <cell r="V33">
            <v>0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8</v>
          </cell>
          <cell r="AC33">
            <v>54</v>
          </cell>
        </row>
        <row r="34">
          <cell r="S34" t="str">
            <v>肝癌</v>
          </cell>
          <cell r="V34">
            <v>0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6</v>
          </cell>
          <cell r="AC34">
            <v>47</v>
          </cell>
        </row>
        <row r="84">
          <cell r="U84" t="str">
            <v>StageⅣ</v>
          </cell>
          <cell r="V84" t="str">
            <v>StageⅢ</v>
          </cell>
          <cell r="W84" t="str">
            <v>StageⅡ</v>
          </cell>
          <cell r="X84" t="str">
            <v>StageⅠ</v>
          </cell>
          <cell r="Y84" t="str">
            <v>Stage０</v>
          </cell>
          <cell r="Z84" t="str">
            <v>不明</v>
          </cell>
          <cell r="AA84" t="str">
            <v>未記載</v>
          </cell>
          <cell r="AC84" t="str">
            <v>再発</v>
          </cell>
          <cell r="AD84" t="str">
            <v>入力なし</v>
          </cell>
        </row>
        <row r="85">
          <cell r="S85" t="str">
            <v>肝癌</v>
          </cell>
          <cell r="U85">
            <v>0</v>
          </cell>
          <cell r="V85">
            <v>0</v>
          </cell>
          <cell r="W85">
            <v>1</v>
          </cell>
          <cell r="X85">
            <v>2</v>
          </cell>
          <cell r="Y85">
            <v>0</v>
          </cell>
          <cell r="Z85">
            <v>6</v>
          </cell>
          <cell r="AA85">
            <v>0</v>
          </cell>
          <cell r="AC85">
            <v>47</v>
          </cell>
          <cell r="AD85">
            <v>0</v>
          </cell>
        </row>
        <row r="86">
          <cell r="S86" t="str">
            <v>肺癌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0</v>
          </cell>
          <cell r="Z86">
            <v>8</v>
          </cell>
          <cell r="AA86">
            <v>0</v>
          </cell>
          <cell r="AC86">
            <v>54</v>
          </cell>
          <cell r="AD86">
            <v>11</v>
          </cell>
        </row>
        <row r="87">
          <cell r="S87" t="str">
            <v>乳癌</v>
          </cell>
          <cell r="U87">
            <v>0</v>
          </cell>
          <cell r="V87">
            <v>2</v>
          </cell>
          <cell r="W87">
            <v>7</v>
          </cell>
          <cell r="X87">
            <v>5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</row>
        <row r="88">
          <cell r="S88" t="str">
            <v>大腸癌</v>
          </cell>
          <cell r="U88">
            <v>3</v>
          </cell>
          <cell r="V88">
            <v>14</v>
          </cell>
          <cell r="W88">
            <v>5</v>
          </cell>
          <cell r="X88">
            <v>9</v>
          </cell>
          <cell r="Y88">
            <v>3</v>
          </cell>
          <cell r="Z88">
            <v>9</v>
          </cell>
          <cell r="AA88">
            <v>0</v>
          </cell>
          <cell r="AC88">
            <v>58</v>
          </cell>
          <cell r="AD88">
            <v>5</v>
          </cell>
        </row>
        <row r="89">
          <cell r="S89" t="str">
            <v>胃癌</v>
          </cell>
          <cell r="U89">
            <v>0</v>
          </cell>
          <cell r="V89">
            <v>2</v>
          </cell>
          <cell r="W89">
            <v>2</v>
          </cell>
          <cell r="X89">
            <v>16</v>
          </cell>
          <cell r="Y89">
            <v>0</v>
          </cell>
          <cell r="Z89">
            <v>8</v>
          </cell>
          <cell r="AA89">
            <v>0</v>
          </cell>
          <cell r="AC89">
            <v>30</v>
          </cell>
          <cell r="AD89">
            <v>3</v>
          </cell>
        </row>
        <row r="91">
          <cell r="T91" t="str">
            <v>患者数</v>
          </cell>
        </row>
        <row r="92">
          <cell r="S92" t="str">
            <v>胃癌</v>
          </cell>
          <cell r="T92">
            <v>61</v>
          </cell>
        </row>
        <row r="93">
          <cell r="S93" t="str">
            <v>大腸癌</v>
          </cell>
          <cell r="T93">
            <v>106</v>
          </cell>
        </row>
        <row r="94">
          <cell r="S94" t="str">
            <v>乳癌</v>
          </cell>
          <cell r="T94">
            <v>14</v>
          </cell>
        </row>
        <row r="95">
          <cell r="S95" t="str">
            <v>肺癌</v>
          </cell>
          <cell r="T95">
            <v>77</v>
          </cell>
        </row>
        <row r="96">
          <cell r="S96" t="str">
            <v>肝癌</v>
          </cell>
          <cell r="T96">
            <v>56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30</v>
          </cell>
          <cell r="N5">
            <v>3</v>
          </cell>
        </row>
        <row r="6">
          <cell r="F6">
            <v>0</v>
          </cell>
          <cell r="G6">
            <v>16</v>
          </cell>
          <cell r="H6">
            <v>2</v>
          </cell>
          <cell r="I6">
            <v>2</v>
          </cell>
          <cell r="J6">
            <v>0</v>
          </cell>
          <cell r="K6">
            <v>8</v>
          </cell>
          <cell r="L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58</v>
          </cell>
          <cell r="N9">
            <v>5</v>
          </cell>
        </row>
        <row r="10">
          <cell r="F10">
            <v>3</v>
          </cell>
          <cell r="G10">
            <v>9</v>
          </cell>
          <cell r="H10">
            <v>5</v>
          </cell>
          <cell r="I10">
            <v>14</v>
          </cell>
          <cell r="J10">
            <v>3</v>
          </cell>
          <cell r="K10">
            <v>9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F14">
            <v>0</v>
          </cell>
          <cell r="G14">
            <v>5</v>
          </cell>
          <cell r="H14">
            <v>7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54</v>
          </cell>
          <cell r="N17">
            <v>11</v>
          </cell>
        </row>
        <row r="18"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8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47</v>
          </cell>
          <cell r="N21">
            <v>0</v>
          </cell>
        </row>
        <row r="22">
          <cell r="F22">
            <v>0</v>
          </cell>
          <cell r="G22">
            <v>2</v>
          </cell>
          <cell r="H22">
            <v>1</v>
          </cell>
          <cell r="I22">
            <v>0</v>
          </cell>
          <cell r="J22">
            <v>0</v>
          </cell>
          <cell r="K22">
            <v>6</v>
          </cell>
          <cell r="L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0"/>
  <sheetViews>
    <sheetView tabSelected="1" zoomScaleNormal="100" workbookViewId="0">
      <pane ySplit="2" topLeftCell="A3" activePane="bottomLeft" state="frozenSplit"/>
      <selection pane="bottomLeft" activeCell="Q1" sqref="Q1"/>
    </sheetView>
  </sheetViews>
  <sheetFormatPr defaultRowHeight="13.5"/>
  <cols>
    <col min="1" max="1" width="3.125" style="2" hidden="1" customWidth="1"/>
    <col min="2" max="2" width="3.75" style="2" hidden="1" customWidth="1"/>
    <col min="3" max="3" width="10" style="2" hidden="1" customWidth="1"/>
    <col min="4" max="4" width="10.375" style="2" hidden="1" customWidth="1"/>
    <col min="5" max="10" width="9" style="2" hidden="1" customWidth="1"/>
    <col min="11" max="12" width="10.375" style="2" hidden="1" customWidth="1"/>
    <col min="13" max="15" width="9" style="2" hidden="1" customWidth="1"/>
    <col min="16" max="16" width="3.125" style="2" hidden="1" customWidth="1"/>
    <col min="17" max="17" width="3.125" style="2" customWidth="1"/>
    <col min="18" max="18" width="3.75" style="2" bestFit="1" customWidth="1"/>
    <col min="19" max="19" width="10" style="2" customWidth="1"/>
    <col min="20" max="20" width="10.375" style="2" bestFit="1" customWidth="1"/>
    <col min="21" max="27" width="9" style="2" customWidth="1"/>
    <col min="28" max="28" width="9" style="2" hidden="1" customWidth="1"/>
    <col min="29" max="29" width="10.375" style="2" customWidth="1"/>
    <col min="30" max="30" width="10.375" style="2" bestFit="1" customWidth="1"/>
    <col min="31" max="31" width="9" style="2"/>
    <col min="32" max="32" width="9" style="2" customWidth="1"/>
    <col min="33" max="16384" width="9" style="2"/>
  </cols>
  <sheetData>
    <row r="1" spans="1:32">
      <c r="A1" s="1" t="s">
        <v>0</v>
      </c>
      <c r="B1" s="1"/>
      <c r="Q1" s="1" t="s">
        <v>0</v>
      </c>
      <c r="R1" s="1"/>
      <c r="Y1" s="2" t="s">
        <v>1</v>
      </c>
    </row>
    <row r="2" spans="1:32">
      <c r="Y2" s="2" t="s">
        <v>2</v>
      </c>
    </row>
    <row r="3" spans="1:32">
      <c r="B3" s="3" t="s">
        <v>3</v>
      </c>
      <c r="C3" s="2" t="s">
        <v>4</v>
      </c>
      <c r="R3" s="4" t="s">
        <v>3</v>
      </c>
      <c r="S3" s="5" t="s">
        <v>5</v>
      </c>
    </row>
    <row r="5" spans="1:32" s="6" customFormat="1">
      <c r="B5" s="7" t="s">
        <v>6</v>
      </c>
      <c r="C5" s="7" t="s">
        <v>7</v>
      </c>
      <c r="D5" s="8" t="s">
        <v>8</v>
      </c>
      <c r="E5" s="9"/>
      <c r="F5" s="9"/>
      <c r="G5" s="9"/>
      <c r="H5" s="9"/>
      <c r="I5" s="9"/>
      <c r="J5" s="9"/>
      <c r="K5" s="10" t="s">
        <v>9</v>
      </c>
      <c r="L5" s="11" t="s">
        <v>10</v>
      </c>
      <c r="M5" s="10" t="s">
        <v>11</v>
      </c>
      <c r="N5" s="10" t="s">
        <v>12</v>
      </c>
      <c r="R5" s="7" t="s">
        <v>13</v>
      </c>
      <c r="S5" s="7" t="s">
        <v>7</v>
      </c>
      <c r="T5" s="8" t="s">
        <v>8</v>
      </c>
      <c r="U5" s="9"/>
      <c r="V5" s="9"/>
      <c r="W5" s="9"/>
      <c r="X5" s="9"/>
      <c r="Y5" s="9"/>
      <c r="Z5" s="9"/>
      <c r="AA5" s="9"/>
      <c r="AB5" s="12"/>
      <c r="AC5" s="10" t="s">
        <v>9</v>
      </c>
      <c r="AD5" s="11" t="s">
        <v>10</v>
      </c>
      <c r="AE5" s="10" t="s">
        <v>11</v>
      </c>
      <c r="AF5" s="10" t="s">
        <v>12</v>
      </c>
    </row>
    <row r="6" spans="1:32" s="6" customFormat="1" ht="27">
      <c r="B6" s="13"/>
      <c r="C6" s="13"/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19</v>
      </c>
      <c r="J6" s="15" t="s">
        <v>20</v>
      </c>
      <c r="K6" s="10"/>
      <c r="L6" s="16"/>
      <c r="M6" s="10"/>
      <c r="N6" s="10"/>
      <c r="R6" s="13"/>
      <c r="S6" s="13"/>
      <c r="T6" s="14" t="s">
        <v>14</v>
      </c>
      <c r="U6" s="14" t="s">
        <v>21</v>
      </c>
      <c r="V6" s="14" t="s">
        <v>15</v>
      </c>
      <c r="W6" s="14" t="s">
        <v>16</v>
      </c>
      <c r="X6" s="14" t="s">
        <v>17</v>
      </c>
      <c r="Y6" s="14" t="s">
        <v>18</v>
      </c>
      <c r="Z6" s="14" t="s">
        <v>19</v>
      </c>
      <c r="AA6" s="15" t="s">
        <v>20</v>
      </c>
      <c r="AB6" s="14" t="s">
        <v>22</v>
      </c>
      <c r="AC6" s="10"/>
      <c r="AD6" s="16"/>
      <c r="AE6" s="10"/>
      <c r="AF6" s="10"/>
    </row>
    <row r="7" spans="1:32" s="6" customFormat="1">
      <c r="B7" s="17">
        <v>1</v>
      </c>
      <c r="C7" s="10" t="s">
        <v>23</v>
      </c>
      <c r="D7" s="18" t="s">
        <v>24</v>
      </c>
      <c r="E7" s="19">
        <f t="shared" ref="E7:J22" si="0">V7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20">
        <f>IF(AC7&lt;10,"－",AC7)</f>
        <v>30</v>
      </c>
      <c r="L7" s="21">
        <f>AD7</f>
        <v>3</v>
      </c>
      <c r="M7" s="22">
        <f>AE7</f>
        <v>1</v>
      </c>
      <c r="N7" s="23" t="str">
        <f>AF7</f>
        <v>7</v>
      </c>
      <c r="R7" s="17">
        <v>1</v>
      </c>
      <c r="S7" s="10" t="s">
        <v>23</v>
      </c>
      <c r="T7" s="18" t="s">
        <v>24</v>
      </c>
      <c r="U7" s="19">
        <f>[1]集計表３!F5</f>
        <v>0</v>
      </c>
      <c r="V7" s="19">
        <f>[1]集計表３!G5</f>
        <v>0</v>
      </c>
      <c r="W7" s="19">
        <f>[1]集計表３!H5</f>
        <v>0</v>
      </c>
      <c r="X7" s="19">
        <f>[1]集計表３!I5</f>
        <v>0</v>
      </c>
      <c r="Y7" s="19">
        <f>[1]集計表３!J5</f>
        <v>0</v>
      </c>
      <c r="Z7" s="19">
        <f>[1]集計表３!K5</f>
        <v>0</v>
      </c>
      <c r="AA7" s="19">
        <f>[1]集計表３!L5</f>
        <v>0</v>
      </c>
      <c r="AB7" s="19">
        <f t="shared" ref="AB7:AB26" si="1">SUM(U7:AA7)</f>
        <v>0</v>
      </c>
      <c r="AC7" s="21">
        <f>[1]集計表３!M5</f>
        <v>30</v>
      </c>
      <c r="AD7" s="21">
        <f>[1]集計表３!N5</f>
        <v>3</v>
      </c>
      <c r="AE7" s="24">
        <v>1</v>
      </c>
      <c r="AF7" s="25" t="str">
        <f>IF(AND(AB7&gt;0,AB8&gt;0),"6,7",IF(AB7&gt;0,"6",IF(AB8&gt;0,"7","")))</f>
        <v>7</v>
      </c>
    </row>
    <row r="8" spans="1:32" s="6" customFormat="1">
      <c r="B8" s="17"/>
      <c r="C8" s="17"/>
      <c r="D8" s="26" t="s">
        <v>25</v>
      </c>
      <c r="E8" s="27">
        <f t="shared" si="0"/>
        <v>16</v>
      </c>
      <c r="F8" s="27">
        <f t="shared" si="0"/>
        <v>2</v>
      </c>
      <c r="G8" s="27">
        <f t="shared" si="0"/>
        <v>2</v>
      </c>
      <c r="H8" s="27">
        <f t="shared" si="0"/>
        <v>0</v>
      </c>
      <c r="I8" s="27">
        <f t="shared" si="0"/>
        <v>8</v>
      </c>
      <c r="J8" s="27">
        <f t="shared" si="0"/>
        <v>0</v>
      </c>
      <c r="K8" s="28"/>
      <c r="L8" s="29"/>
      <c r="M8" s="30"/>
      <c r="N8" s="23"/>
      <c r="R8" s="17"/>
      <c r="S8" s="17"/>
      <c r="T8" s="26" t="s">
        <v>25</v>
      </c>
      <c r="U8" s="27">
        <f>[1]集計表３!F6</f>
        <v>0</v>
      </c>
      <c r="V8" s="27">
        <f>[1]集計表３!G6</f>
        <v>16</v>
      </c>
      <c r="W8" s="27">
        <f>[1]集計表３!H6</f>
        <v>2</v>
      </c>
      <c r="X8" s="27">
        <f>[1]集計表３!I6</f>
        <v>2</v>
      </c>
      <c r="Y8" s="27">
        <f>[1]集計表３!J6</f>
        <v>0</v>
      </c>
      <c r="Z8" s="27">
        <f>[1]集計表３!K6</f>
        <v>8</v>
      </c>
      <c r="AA8" s="27">
        <f>[1]集計表３!L6</f>
        <v>0</v>
      </c>
      <c r="AB8" s="27">
        <f t="shared" si="1"/>
        <v>28</v>
      </c>
      <c r="AC8" s="29"/>
      <c r="AD8" s="29"/>
      <c r="AE8" s="31"/>
      <c r="AF8" s="25"/>
    </row>
    <row r="9" spans="1:32" s="6" customFormat="1">
      <c r="B9" s="17"/>
      <c r="C9" s="17"/>
      <c r="D9" s="32" t="s">
        <v>26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28"/>
      <c r="L9" s="29"/>
      <c r="M9" s="30"/>
      <c r="N9" s="23"/>
      <c r="R9" s="17"/>
      <c r="S9" s="17"/>
      <c r="T9" s="32" t="s">
        <v>26</v>
      </c>
      <c r="U9" s="33">
        <f>[1]集計表３!F7</f>
        <v>0</v>
      </c>
      <c r="V9" s="33">
        <f>[1]集計表３!G7</f>
        <v>0</v>
      </c>
      <c r="W9" s="33">
        <f>[1]集計表３!H7</f>
        <v>0</v>
      </c>
      <c r="X9" s="33">
        <f>[1]集計表３!I7</f>
        <v>0</v>
      </c>
      <c r="Y9" s="33">
        <f>[1]集計表３!J7</f>
        <v>0</v>
      </c>
      <c r="Z9" s="33">
        <f>[1]集計表３!K7</f>
        <v>0</v>
      </c>
      <c r="AA9" s="33">
        <f>[1]集計表３!L7</f>
        <v>0</v>
      </c>
      <c r="AB9" s="33">
        <f t="shared" si="1"/>
        <v>0</v>
      </c>
      <c r="AC9" s="29"/>
      <c r="AD9" s="29"/>
      <c r="AE9" s="31"/>
      <c r="AF9" s="25"/>
    </row>
    <row r="10" spans="1:32" s="6" customFormat="1">
      <c r="B10" s="34"/>
      <c r="C10" s="34"/>
      <c r="D10" s="35" t="s">
        <v>27</v>
      </c>
      <c r="E10" s="36">
        <f>IF(V10&lt;10,"－",V10)</f>
        <v>16</v>
      </c>
      <c r="F10" s="36" t="str">
        <f>IF(W10&lt;10,"－",W10)</f>
        <v>－</v>
      </c>
      <c r="G10" s="36" t="str">
        <f>IF(X10&lt;10,"－",X10)</f>
        <v>－</v>
      </c>
      <c r="H10" s="36" t="str">
        <f>IF(Y10&lt;10,"－",Y10)</f>
        <v>－</v>
      </c>
      <c r="I10" s="36" t="str">
        <f>IF(Z10&lt;10,"－",Z10)</f>
        <v>－</v>
      </c>
      <c r="J10" s="37">
        <f t="shared" si="0"/>
        <v>0</v>
      </c>
      <c r="K10" s="38"/>
      <c r="L10" s="39"/>
      <c r="M10" s="40"/>
      <c r="N10" s="23"/>
      <c r="R10" s="34"/>
      <c r="S10" s="34"/>
      <c r="T10" s="35" t="s">
        <v>27</v>
      </c>
      <c r="U10" s="41">
        <f t="shared" ref="U10:AA10" si="2">SUM(U7:U9)</f>
        <v>0</v>
      </c>
      <c r="V10" s="41">
        <f t="shared" si="2"/>
        <v>16</v>
      </c>
      <c r="W10" s="41">
        <f t="shared" si="2"/>
        <v>2</v>
      </c>
      <c r="X10" s="41">
        <f t="shared" si="2"/>
        <v>2</v>
      </c>
      <c r="Y10" s="41">
        <f t="shared" si="2"/>
        <v>0</v>
      </c>
      <c r="Z10" s="41">
        <f t="shared" si="2"/>
        <v>8</v>
      </c>
      <c r="AA10" s="41">
        <f t="shared" si="2"/>
        <v>0</v>
      </c>
      <c r="AB10" s="41">
        <f t="shared" si="1"/>
        <v>28</v>
      </c>
      <c r="AC10" s="39"/>
      <c r="AD10" s="39"/>
      <c r="AE10" s="42"/>
      <c r="AF10" s="25"/>
    </row>
    <row r="11" spans="1:32" s="6" customFormat="1">
      <c r="B11" s="17">
        <v>2</v>
      </c>
      <c r="C11" s="10" t="s">
        <v>28</v>
      </c>
      <c r="D11" s="18" t="s">
        <v>24</v>
      </c>
      <c r="E11" s="43">
        <f t="shared" ref="E11:I13" si="3">V11</f>
        <v>0</v>
      </c>
      <c r="F11" s="43">
        <f t="shared" si="3"/>
        <v>0</v>
      </c>
      <c r="G11" s="43">
        <f t="shared" si="3"/>
        <v>0</v>
      </c>
      <c r="H11" s="43">
        <f t="shared" si="3"/>
        <v>0</v>
      </c>
      <c r="I11" s="43">
        <f t="shared" si="3"/>
        <v>0</v>
      </c>
      <c r="J11" s="43">
        <f t="shared" si="0"/>
        <v>0</v>
      </c>
      <c r="K11" s="20">
        <f>IF(AC11&lt;10,"－",AC11)</f>
        <v>58</v>
      </c>
      <c r="L11" s="21">
        <f>AD11</f>
        <v>5</v>
      </c>
      <c r="M11" s="22">
        <f>AE11</f>
        <v>1</v>
      </c>
      <c r="N11" s="23" t="str">
        <f>AF11</f>
        <v>7</v>
      </c>
      <c r="R11" s="17">
        <v>2</v>
      </c>
      <c r="S11" s="10" t="s">
        <v>28</v>
      </c>
      <c r="T11" s="18" t="s">
        <v>24</v>
      </c>
      <c r="U11" s="19">
        <f>[1]集計表３!F9</f>
        <v>0</v>
      </c>
      <c r="V11" s="19">
        <f>[1]集計表３!G9</f>
        <v>0</v>
      </c>
      <c r="W11" s="19">
        <f>[1]集計表３!H9</f>
        <v>0</v>
      </c>
      <c r="X11" s="19">
        <f>[1]集計表３!I9</f>
        <v>0</v>
      </c>
      <c r="Y11" s="19">
        <f>[1]集計表３!J9</f>
        <v>0</v>
      </c>
      <c r="Z11" s="19">
        <f>[1]集計表３!K9</f>
        <v>0</v>
      </c>
      <c r="AA11" s="19">
        <f>[1]集計表３!L9</f>
        <v>0</v>
      </c>
      <c r="AB11" s="19">
        <f t="shared" si="1"/>
        <v>0</v>
      </c>
      <c r="AC11" s="21">
        <f>[1]集計表３!M9</f>
        <v>58</v>
      </c>
      <c r="AD11" s="21">
        <f>[1]集計表３!N9</f>
        <v>5</v>
      </c>
      <c r="AE11" s="25">
        <v>1</v>
      </c>
      <c r="AF11" s="25" t="str">
        <f>IF(AND(AB11&gt;0,AB12&gt;0),"6,7",IF(AB11&gt;0,"6",IF(AB12&gt;0,"7","")))</f>
        <v>7</v>
      </c>
    </row>
    <row r="12" spans="1:32" s="6" customFormat="1">
      <c r="B12" s="17"/>
      <c r="C12" s="17"/>
      <c r="D12" s="26" t="s">
        <v>25</v>
      </c>
      <c r="E12" s="27">
        <f t="shared" si="3"/>
        <v>9</v>
      </c>
      <c r="F12" s="27">
        <f t="shared" si="3"/>
        <v>5</v>
      </c>
      <c r="G12" s="27">
        <f t="shared" si="3"/>
        <v>14</v>
      </c>
      <c r="H12" s="27">
        <f t="shared" si="3"/>
        <v>3</v>
      </c>
      <c r="I12" s="27">
        <f t="shared" si="3"/>
        <v>9</v>
      </c>
      <c r="J12" s="27">
        <f t="shared" si="0"/>
        <v>0</v>
      </c>
      <c r="K12" s="28"/>
      <c r="L12" s="29"/>
      <c r="M12" s="30"/>
      <c r="N12" s="23"/>
      <c r="R12" s="17"/>
      <c r="S12" s="17"/>
      <c r="T12" s="26" t="s">
        <v>25</v>
      </c>
      <c r="U12" s="27">
        <f>[1]集計表３!F10</f>
        <v>3</v>
      </c>
      <c r="V12" s="27">
        <f>[1]集計表３!G10</f>
        <v>9</v>
      </c>
      <c r="W12" s="27">
        <f>[1]集計表３!H10</f>
        <v>5</v>
      </c>
      <c r="X12" s="27">
        <f>[1]集計表３!I10</f>
        <v>14</v>
      </c>
      <c r="Y12" s="27">
        <f>[1]集計表３!J10</f>
        <v>3</v>
      </c>
      <c r="Z12" s="27">
        <f>[1]集計表３!K10</f>
        <v>9</v>
      </c>
      <c r="AA12" s="27">
        <f>[1]集計表３!L10</f>
        <v>0</v>
      </c>
      <c r="AB12" s="27">
        <f t="shared" si="1"/>
        <v>43</v>
      </c>
      <c r="AC12" s="29"/>
      <c r="AD12" s="29"/>
      <c r="AE12" s="25"/>
      <c r="AF12" s="25"/>
    </row>
    <row r="13" spans="1:32" s="6" customFormat="1">
      <c r="B13" s="17"/>
      <c r="C13" s="17"/>
      <c r="D13" s="32" t="s">
        <v>29</v>
      </c>
      <c r="E13" s="33">
        <f t="shared" si="3"/>
        <v>0</v>
      </c>
      <c r="F13" s="33">
        <f t="shared" si="3"/>
        <v>0</v>
      </c>
      <c r="G13" s="33">
        <f t="shared" si="3"/>
        <v>0</v>
      </c>
      <c r="H13" s="33">
        <f t="shared" si="3"/>
        <v>0</v>
      </c>
      <c r="I13" s="33">
        <f t="shared" si="3"/>
        <v>0</v>
      </c>
      <c r="J13" s="33">
        <f t="shared" si="0"/>
        <v>0</v>
      </c>
      <c r="K13" s="28"/>
      <c r="L13" s="29"/>
      <c r="M13" s="30"/>
      <c r="N13" s="23"/>
      <c r="R13" s="17"/>
      <c r="S13" s="17"/>
      <c r="T13" s="32" t="s">
        <v>29</v>
      </c>
      <c r="U13" s="33">
        <f>[1]集計表３!F11</f>
        <v>0</v>
      </c>
      <c r="V13" s="33">
        <f>[1]集計表３!G11</f>
        <v>0</v>
      </c>
      <c r="W13" s="33">
        <f>[1]集計表３!H11</f>
        <v>0</v>
      </c>
      <c r="X13" s="33">
        <f>[1]集計表３!I11</f>
        <v>0</v>
      </c>
      <c r="Y13" s="33">
        <f>[1]集計表３!J11</f>
        <v>0</v>
      </c>
      <c r="Z13" s="33">
        <f>[1]集計表３!K11</f>
        <v>0</v>
      </c>
      <c r="AA13" s="33">
        <f>[1]集計表３!L11</f>
        <v>0</v>
      </c>
      <c r="AB13" s="33">
        <f t="shared" si="1"/>
        <v>0</v>
      </c>
      <c r="AC13" s="29"/>
      <c r="AD13" s="29"/>
      <c r="AE13" s="25"/>
      <c r="AF13" s="25"/>
    </row>
    <row r="14" spans="1:32" s="6" customFormat="1">
      <c r="B14" s="34"/>
      <c r="C14" s="34"/>
      <c r="D14" s="35" t="s">
        <v>27</v>
      </c>
      <c r="E14" s="36" t="str">
        <f>IF(V14&lt;10,"－",V14)</f>
        <v>－</v>
      </c>
      <c r="F14" s="36" t="str">
        <f>IF(W14&lt;10,"－",W14)</f>
        <v>－</v>
      </c>
      <c r="G14" s="36">
        <f>IF(X14&lt;10,"－",X14)</f>
        <v>14</v>
      </c>
      <c r="H14" s="36" t="str">
        <f>IF(Y14&lt;10,"－",Y14)</f>
        <v>－</v>
      </c>
      <c r="I14" s="36" t="str">
        <f>IF(Z14&lt;10,"－",Z14)</f>
        <v>－</v>
      </c>
      <c r="J14" s="37">
        <f t="shared" si="0"/>
        <v>0</v>
      </c>
      <c r="K14" s="38"/>
      <c r="L14" s="39"/>
      <c r="M14" s="40"/>
      <c r="N14" s="23"/>
      <c r="R14" s="34"/>
      <c r="S14" s="34"/>
      <c r="T14" s="35" t="s">
        <v>27</v>
      </c>
      <c r="U14" s="41">
        <f t="shared" ref="U14:AA14" si="4">SUM(U11:U13)</f>
        <v>3</v>
      </c>
      <c r="V14" s="41">
        <f t="shared" si="4"/>
        <v>9</v>
      </c>
      <c r="W14" s="41">
        <f t="shared" si="4"/>
        <v>5</v>
      </c>
      <c r="X14" s="41">
        <f t="shared" si="4"/>
        <v>14</v>
      </c>
      <c r="Y14" s="41">
        <f t="shared" si="4"/>
        <v>3</v>
      </c>
      <c r="Z14" s="41">
        <f t="shared" si="4"/>
        <v>9</v>
      </c>
      <c r="AA14" s="41">
        <f t="shared" si="4"/>
        <v>0</v>
      </c>
      <c r="AB14" s="41">
        <f t="shared" si="1"/>
        <v>43</v>
      </c>
      <c r="AC14" s="39"/>
      <c r="AD14" s="39"/>
      <c r="AE14" s="25"/>
      <c r="AF14" s="25"/>
    </row>
    <row r="15" spans="1:32" s="6" customFormat="1">
      <c r="B15" s="17">
        <v>3</v>
      </c>
      <c r="C15" s="10" t="s">
        <v>30</v>
      </c>
      <c r="D15" s="18" t="s">
        <v>24</v>
      </c>
      <c r="E15" s="43">
        <f t="shared" ref="E15:I17" si="5">V15</f>
        <v>0</v>
      </c>
      <c r="F15" s="43">
        <f t="shared" si="5"/>
        <v>0</v>
      </c>
      <c r="G15" s="43">
        <f t="shared" si="5"/>
        <v>0</v>
      </c>
      <c r="H15" s="43">
        <f t="shared" si="5"/>
        <v>0</v>
      </c>
      <c r="I15" s="43">
        <f t="shared" si="5"/>
        <v>0</v>
      </c>
      <c r="J15" s="43">
        <f t="shared" si="0"/>
        <v>0</v>
      </c>
      <c r="K15" s="20" t="str">
        <f>IF(AC15&lt;10,"－",AC15)</f>
        <v>－</v>
      </c>
      <c r="L15" s="21">
        <f>AD15</f>
        <v>0</v>
      </c>
      <c r="M15" s="22">
        <f>AE15</f>
        <v>1</v>
      </c>
      <c r="N15" s="23" t="str">
        <f>AF15</f>
        <v>7</v>
      </c>
      <c r="R15" s="17">
        <v>3</v>
      </c>
      <c r="S15" s="10" t="s">
        <v>30</v>
      </c>
      <c r="T15" s="18" t="s">
        <v>24</v>
      </c>
      <c r="U15" s="19">
        <f>[1]集計表３!F13</f>
        <v>0</v>
      </c>
      <c r="V15" s="19">
        <f>[1]集計表３!G13</f>
        <v>0</v>
      </c>
      <c r="W15" s="19">
        <f>[1]集計表３!H13</f>
        <v>0</v>
      </c>
      <c r="X15" s="19">
        <f>[1]集計表３!I13</f>
        <v>0</v>
      </c>
      <c r="Y15" s="19">
        <f>[1]集計表３!J13</f>
        <v>0</v>
      </c>
      <c r="Z15" s="19">
        <f>[1]集計表３!K13</f>
        <v>0</v>
      </c>
      <c r="AA15" s="19">
        <f>[1]集計表３!L13</f>
        <v>0</v>
      </c>
      <c r="AB15" s="19">
        <f t="shared" si="1"/>
        <v>0</v>
      </c>
      <c r="AC15" s="21">
        <f>[1]集計表３!M13</f>
        <v>0</v>
      </c>
      <c r="AD15" s="21">
        <f>[1]集計表３!N13</f>
        <v>0</v>
      </c>
      <c r="AE15" s="25">
        <v>1</v>
      </c>
      <c r="AF15" s="25" t="str">
        <f>IF(AND(AB15&gt;0,AB16&gt;0),"6,7",IF(AB15&gt;0,"6",IF(AB16&gt;0,"7","")))</f>
        <v>7</v>
      </c>
    </row>
    <row r="16" spans="1:32" s="6" customFormat="1">
      <c r="B16" s="17"/>
      <c r="C16" s="17"/>
      <c r="D16" s="26" t="s">
        <v>25</v>
      </c>
      <c r="E16" s="27">
        <f t="shared" si="5"/>
        <v>5</v>
      </c>
      <c r="F16" s="27">
        <f t="shared" si="5"/>
        <v>7</v>
      </c>
      <c r="G16" s="27">
        <f t="shared" si="5"/>
        <v>2</v>
      </c>
      <c r="H16" s="27">
        <f t="shared" si="5"/>
        <v>0</v>
      </c>
      <c r="I16" s="27">
        <f t="shared" si="5"/>
        <v>0</v>
      </c>
      <c r="J16" s="27">
        <f t="shared" si="0"/>
        <v>0</v>
      </c>
      <c r="K16" s="28"/>
      <c r="L16" s="29"/>
      <c r="M16" s="30"/>
      <c r="N16" s="23"/>
      <c r="R16" s="17"/>
      <c r="S16" s="17"/>
      <c r="T16" s="26" t="s">
        <v>25</v>
      </c>
      <c r="U16" s="27">
        <f>[1]集計表３!F14</f>
        <v>0</v>
      </c>
      <c r="V16" s="27">
        <f>[1]集計表３!G14</f>
        <v>5</v>
      </c>
      <c r="W16" s="27">
        <f>[1]集計表３!H14</f>
        <v>7</v>
      </c>
      <c r="X16" s="27">
        <f>[1]集計表３!I14</f>
        <v>2</v>
      </c>
      <c r="Y16" s="27">
        <f>[1]集計表３!J14</f>
        <v>0</v>
      </c>
      <c r="Z16" s="27">
        <f>[1]集計表３!K14</f>
        <v>0</v>
      </c>
      <c r="AA16" s="27">
        <f>[1]集計表３!L14</f>
        <v>0</v>
      </c>
      <c r="AB16" s="27">
        <f t="shared" si="1"/>
        <v>14</v>
      </c>
      <c r="AC16" s="29"/>
      <c r="AD16" s="29"/>
      <c r="AE16" s="25"/>
      <c r="AF16" s="25"/>
    </row>
    <row r="17" spans="2:32" s="6" customFormat="1">
      <c r="B17" s="17"/>
      <c r="C17" s="17"/>
      <c r="D17" s="32" t="s">
        <v>29</v>
      </c>
      <c r="E17" s="33">
        <f t="shared" si="5"/>
        <v>0</v>
      </c>
      <c r="F17" s="33">
        <f t="shared" si="5"/>
        <v>0</v>
      </c>
      <c r="G17" s="33">
        <f t="shared" si="5"/>
        <v>0</v>
      </c>
      <c r="H17" s="33">
        <f t="shared" si="5"/>
        <v>0</v>
      </c>
      <c r="I17" s="33">
        <f t="shared" si="5"/>
        <v>0</v>
      </c>
      <c r="J17" s="33">
        <f t="shared" si="0"/>
        <v>0</v>
      </c>
      <c r="K17" s="28"/>
      <c r="L17" s="29"/>
      <c r="M17" s="30"/>
      <c r="N17" s="23"/>
      <c r="R17" s="17"/>
      <c r="S17" s="17"/>
      <c r="T17" s="32" t="s">
        <v>29</v>
      </c>
      <c r="U17" s="33">
        <f>[1]集計表３!F15</f>
        <v>0</v>
      </c>
      <c r="V17" s="33">
        <f>[1]集計表３!G15</f>
        <v>0</v>
      </c>
      <c r="W17" s="33">
        <f>[1]集計表３!H15</f>
        <v>0</v>
      </c>
      <c r="X17" s="33">
        <f>[1]集計表３!I15</f>
        <v>0</v>
      </c>
      <c r="Y17" s="33">
        <f>[1]集計表３!J15</f>
        <v>0</v>
      </c>
      <c r="Z17" s="33">
        <f>[1]集計表３!K15</f>
        <v>0</v>
      </c>
      <c r="AA17" s="33">
        <f>[1]集計表３!L15</f>
        <v>0</v>
      </c>
      <c r="AB17" s="33">
        <f t="shared" si="1"/>
        <v>0</v>
      </c>
      <c r="AC17" s="29"/>
      <c r="AD17" s="29"/>
      <c r="AE17" s="25"/>
      <c r="AF17" s="25"/>
    </row>
    <row r="18" spans="2:32" s="6" customFormat="1">
      <c r="B18" s="34"/>
      <c r="C18" s="34"/>
      <c r="D18" s="35" t="s">
        <v>27</v>
      </c>
      <c r="E18" s="36" t="str">
        <f>IF(V18&lt;10,"－",V18)</f>
        <v>－</v>
      </c>
      <c r="F18" s="36" t="str">
        <f>IF(W18&lt;10,"－",W18)</f>
        <v>－</v>
      </c>
      <c r="G18" s="36" t="str">
        <f>IF(X18&lt;10,"－",X18)</f>
        <v>－</v>
      </c>
      <c r="H18" s="36" t="str">
        <f>IF(Y18&lt;10,"－",Y18)</f>
        <v>－</v>
      </c>
      <c r="I18" s="36" t="str">
        <f>IF(Z18&lt;10,"－",Z18)</f>
        <v>－</v>
      </c>
      <c r="J18" s="37">
        <f t="shared" si="0"/>
        <v>0</v>
      </c>
      <c r="K18" s="38"/>
      <c r="L18" s="39"/>
      <c r="M18" s="40"/>
      <c r="N18" s="23"/>
      <c r="R18" s="34"/>
      <c r="S18" s="34"/>
      <c r="T18" s="35" t="s">
        <v>27</v>
      </c>
      <c r="U18" s="41">
        <f t="shared" ref="U18:AA18" si="6">SUM(U15:U17)</f>
        <v>0</v>
      </c>
      <c r="V18" s="41">
        <f t="shared" si="6"/>
        <v>5</v>
      </c>
      <c r="W18" s="41">
        <f t="shared" si="6"/>
        <v>7</v>
      </c>
      <c r="X18" s="41">
        <f t="shared" si="6"/>
        <v>2</v>
      </c>
      <c r="Y18" s="41">
        <f t="shared" si="6"/>
        <v>0</v>
      </c>
      <c r="Z18" s="41">
        <f t="shared" si="6"/>
        <v>0</v>
      </c>
      <c r="AA18" s="41">
        <f t="shared" si="6"/>
        <v>0</v>
      </c>
      <c r="AB18" s="41">
        <f t="shared" si="1"/>
        <v>14</v>
      </c>
      <c r="AC18" s="39"/>
      <c r="AD18" s="39"/>
      <c r="AE18" s="25"/>
      <c r="AF18" s="25"/>
    </row>
    <row r="19" spans="2:32" s="6" customFormat="1">
      <c r="B19" s="17">
        <v>4</v>
      </c>
      <c r="C19" s="10" t="s">
        <v>31</v>
      </c>
      <c r="D19" s="18" t="s">
        <v>24</v>
      </c>
      <c r="E19" s="43">
        <f t="shared" ref="E19:I21" si="7">V19</f>
        <v>0</v>
      </c>
      <c r="F19" s="43">
        <f t="shared" si="7"/>
        <v>0</v>
      </c>
      <c r="G19" s="43">
        <f t="shared" si="7"/>
        <v>0</v>
      </c>
      <c r="H19" s="43">
        <f t="shared" si="7"/>
        <v>0</v>
      </c>
      <c r="I19" s="43">
        <f t="shared" si="7"/>
        <v>0</v>
      </c>
      <c r="J19" s="43">
        <f t="shared" si="0"/>
        <v>0</v>
      </c>
      <c r="K19" s="20">
        <f>IF(AC19&lt;10,"－",AC19)</f>
        <v>54</v>
      </c>
      <c r="L19" s="21">
        <f>AD19</f>
        <v>11</v>
      </c>
      <c r="M19" s="22">
        <f>AE19</f>
        <v>1</v>
      </c>
      <c r="N19" s="23" t="str">
        <f>AF19</f>
        <v>7</v>
      </c>
      <c r="R19" s="17">
        <v>4</v>
      </c>
      <c r="S19" s="10" t="s">
        <v>31</v>
      </c>
      <c r="T19" s="18" t="s">
        <v>24</v>
      </c>
      <c r="U19" s="19">
        <f>[1]集計表３!F17</f>
        <v>0</v>
      </c>
      <c r="V19" s="19">
        <f>[1]集計表３!G17</f>
        <v>0</v>
      </c>
      <c r="W19" s="19">
        <f>[1]集計表３!H17</f>
        <v>0</v>
      </c>
      <c r="X19" s="19">
        <f>[1]集計表３!I17</f>
        <v>0</v>
      </c>
      <c r="Y19" s="19">
        <f>[1]集計表３!J17</f>
        <v>0</v>
      </c>
      <c r="Z19" s="19">
        <f>[1]集計表３!K17</f>
        <v>0</v>
      </c>
      <c r="AA19" s="19">
        <f>[1]集計表３!L17</f>
        <v>0</v>
      </c>
      <c r="AB19" s="19">
        <f t="shared" si="1"/>
        <v>0</v>
      </c>
      <c r="AC19" s="21">
        <f>[1]集計表３!M17</f>
        <v>54</v>
      </c>
      <c r="AD19" s="21">
        <f>[1]集計表３!N17</f>
        <v>11</v>
      </c>
      <c r="AE19" s="25">
        <v>1</v>
      </c>
      <c r="AF19" s="25" t="str">
        <f>IF(AND(AB19&gt;0,AB20&gt;0),"6,7",IF(AB19&gt;0,"6",IF(AB20&gt;0,"7","")))</f>
        <v>7</v>
      </c>
    </row>
    <row r="20" spans="2:32" s="6" customFormat="1">
      <c r="B20" s="17"/>
      <c r="C20" s="17"/>
      <c r="D20" s="26" t="s">
        <v>25</v>
      </c>
      <c r="E20" s="27">
        <f t="shared" si="7"/>
        <v>1</v>
      </c>
      <c r="F20" s="27">
        <f t="shared" si="7"/>
        <v>1</v>
      </c>
      <c r="G20" s="27">
        <f t="shared" si="7"/>
        <v>1</v>
      </c>
      <c r="H20" s="27">
        <f t="shared" si="7"/>
        <v>1</v>
      </c>
      <c r="I20" s="27">
        <f t="shared" si="7"/>
        <v>8</v>
      </c>
      <c r="J20" s="27">
        <f t="shared" si="0"/>
        <v>0</v>
      </c>
      <c r="K20" s="28"/>
      <c r="L20" s="29"/>
      <c r="M20" s="30"/>
      <c r="N20" s="23"/>
      <c r="R20" s="17"/>
      <c r="S20" s="17"/>
      <c r="T20" s="26" t="s">
        <v>25</v>
      </c>
      <c r="U20" s="27">
        <f>[1]集計表３!F18</f>
        <v>0</v>
      </c>
      <c r="V20" s="27">
        <f>[1]集計表３!G18</f>
        <v>1</v>
      </c>
      <c r="W20" s="27">
        <f>[1]集計表３!H18</f>
        <v>1</v>
      </c>
      <c r="X20" s="27">
        <f>[1]集計表３!I18</f>
        <v>1</v>
      </c>
      <c r="Y20" s="27">
        <f>[1]集計表３!J18</f>
        <v>1</v>
      </c>
      <c r="Z20" s="27">
        <f>[1]集計表３!K18</f>
        <v>8</v>
      </c>
      <c r="AA20" s="27">
        <f>[1]集計表３!L18</f>
        <v>0</v>
      </c>
      <c r="AB20" s="27">
        <f t="shared" si="1"/>
        <v>12</v>
      </c>
      <c r="AC20" s="29"/>
      <c r="AD20" s="29"/>
      <c r="AE20" s="25"/>
      <c r="AF20" s="25"/>
    </row>
    <row r="21" spans="2:32" s="6" customFormat="1">
      <c r="B21" s="17"/>
      <c r="C21" s="17"/>
      <c r="D21" s="32" t="s">
        <v>29</v>
      </c>
      <c r="E21" s="33">
        <f t="shared" si="7"/>
        <v>0</v>
      </c>
      <c r="F21" s="33">
        <f t="shared" si="7"/>
        <v>0</v>
      </c>
      <c r="G21" s="33">
        <f t="shared" si="7"/>
        <v>0</v>
      </c>
      <c r="H21" s="33">
        <f t="shared" si="7"/>
        <v>0</v>
      </c>
      <c r="I21" s="33">
        <f t="shared" si="7"/>
        <v>0</v>
      </c>
      <c r="J21" s="33">
        <f t="shared" si="0"/>
        <v>0</v>
      </c>
      <c r="K21" s="28"/>
      <c r="L21" s="29"/>
      <c r="M21" s="30"/>
      <c r="N21" s="23"/>
      <c r="R21" s="17"/>
      <c r="S21" s="17"/>
      <c r="T21" s="32" t="s">
        <v>29</v>
      </c>
      <c r="U21" s="33">
        <f>[1]集計表３!F19</f>
        <v>0</v>
      </c>
      <c r="V21" s="33">
        <f>[1]集計表３!G19</f>
        <v>0</v>
      </c>
      <c r="W21" s="33">
        <f>[1]集計表３!H19</f>
        <v>0</v>
      </c>
      <c r="X21" s="33">
        <f>[1]集計表３!I19</f>
        <v>0</v>
      </c>
      <c r="Y21" s="33">
        <f>[1]集計表３!J19</f>
        <v>0</v>
      </c>
      <c r="Z21" s="33">
        <f>[1]集計表３!K19</f>
        <v>0</v>
      </c>
      <c r="AA21" s="33">
        <f>[1]集計表３!L19</f>
        <v>0</v>
      </c>
      <c r="AB21" s="33">
        <f t="shared" si="1"/>
        <v>0</v>
      </c>
      <c r="AC21" s="29"/>
      <c r="AD21" s="29"/>
      <c r="AE21" s="25"/>
      <c r="AF21" s="25"/>
    </row>
    <row r="22" spans="2:32" s="6" customFormat="1">
      <c r="B22" s="34"/>
      <c r="C22" s="34"/>
      <c r="D22" s="35" t="s">
        <v>27</v>
      </c>
      <c r="E22" s="36" t="str">
        <f>IF(V22&lt;10,"－",V22)</f>
        <v>－</v>
      </c>
      <c r="F22" s="36" t="str">
        <f>IF(W22&lt;10,"－",W22)</f>
        <v>－</v>
      </c>
      <c r="G22" s="36" t="str">
        <f>IF(X22&lt;10,"－",X22)</f>
        <v>－</v>
      </c>
      <c r="H22" s="36" t="str">
        <f>IF(Y22&lt;10,"－",Y22)</f>
        <v>－</v>
      </c>
      <c r="I22" s="36" t="str">
        <f>IF(Z22&lt;10,"－",Z22)</f>
        <v>－</v>
      </c>
      <c r="J22" s="37">
        <f t="shared" si="0"/>
        <v>0</v>
      </c>
      <c r="K22" s="38"/>
      <c r="L22" s="39"/>
      <c r="M22" s="40"/>
      <c r="N22" s="23"/>
      <c r="R22" s="34"/>
      <c r="S22" s="34"/>
      <c r="T22" s="35" t="s">
        <v>27</v>
      </c>
      <c r="U22" s="41">
        <f t="shared" ref="U22:AA22" si="8">SUM(U19:U21)</f>
        <v>0</v>
      </c>
      <c r="V22" s="41">
        <f t="shared" si="8"/>
        <v>1</v>
      </c>
      <c r="W22" s="41">
        <f t="shared" si="8"/>
        <v>1</v>
      </c>
      <c r="X22" s="41">
        <f t="shared" si="8"/>
        <v>1</v>
      </c>
      <c r="Y22" s="41">
        <f t="shared" si="8"/>
        <v>1</v>
      </c>
      <c r="Z22" s="41">
        <f t="shared" si="8"/>
        <v>8</v>
      </c>
      <c r="AA22" s="41">
        <f t="shared" si="8"/>
        <v>0</v>
      </c>
      <c r="AB22" s="41">
        <f t="shared" si="1"/>
        <v>12</v>
      </c>
      <c r="AC22" s="39"/>
      <c r="AD22" s="39"/>
      <c r="AE22" s="25"/>
      <c r="AF22" s="25"/>
    </row>
    <row r="23" spans="2:32" s="6" customFormat="1">
      <c r="B23" s="17">
        <v>5</v>
      </c>
      <c r="C23" s="10" t="s">
        <v>32</v>
      </c>
      <c r="D23" s="44" t="s">
        <v>24</v>
      </c>
      <c r="E23" s="43">
        <f t="shared" ref="E23:J26" si="9">V23</f>
        <v>0</v>
      </c>
      <c r="F23" s="43">
        <f t="shared" si="9"/>
        <v>0</v>
      </c>
      <c r="G23" s="43">
        <f t="shared" si="9"/>
        <v>0</v>
      </c>
      <c r="H23" s="43">
        <f t="shared" si="9"/>
        <v>0</v>
      </c>
      <c r="I23" s="43">
        <f t="shared" si="9"/>
        <v>0</v>
      </c>
      <c r="J23" s="43">
        <f t="shared" si="9"/>
        <v>0</v>
      </c>
      <c r="K23" s="20">
        <f>IF(AC23&lt;10,"－",AC23)</f>
        <v>47</v>
      </c>
      <c r="L23" s="21">
        <f>AD23</f>
        <v>0</v>
      </c>
      <c r="M23" s="22">
        <f>AE23</f>
        <v>1</v>
      </c>
      <c r="N23" s="23" t="str">
        <f>AF23</f>
        <v>7</v>
      </c>
      <c r="R23" s="17">
        <v>5</v>
      </c>
      <c r="S23" s="10" t="s">
        <v>32</v>
      </c>
      <c r="T23" s="44" t="s">
        <v>24</v>
      </c>
      <c r="U23" s="19">
        <f>[1]集計表３!F21</f>
        <v>0</v>
      </c>
      <c r="V23" s="19">
        <f>[1]集計表３!G21</f>
        <v>0</v>
      </c>
      <c r="W23" s="19">
        <f>[1]集計表３!H21</f>
        <v>0</v>
      </c>
      <c r="X23" s="19">
        <f>[1]集計表３!I21</f>
        <v>0</v>
      </c>
      <c r="Y23" s="19">
        <f>[1]集計表３!J21</f>
        <v>0</v>
      </c>
      <c r="Z23" s="19">
        <f>[1]集計表３!K21</f>
        <v>0</v>
      </c>
      <c r="AA23" s="19">
        <f>[1]集計表３!L21</f>
        <v>0</v>
      </c>
      <c r="AB23" s="19">
        <f t="shared" si="1"/>
        <v>0</v>
      </c>
      <c r="AC23" s="21">
        <f>[1]集計表３!M21</f>
        <v>47</v>
      </c>
      <c r="AD23" s="21">
        <f>[1]集計表３!N21</f>
        <v>0</v>
      </c>
      <c r="AE23" s="25">
        <v>1</v>
      </c>
      <c r="AF23" s="25" t="str">
        <f>IF(AND(AB23&gt;0,AB24&gt;0),"6,7",IF(AB23&gt;0,"6",IF(AB24&gt;0,"7","")))</f>
        <v>7</v>
      </c>
    </row>
    <row r="24" spans="2:32" s="6" customFormat="1">
      <c r="B24" s="17"/>
      <c r="C24" s="17"/>
      <c r="D24" s="26" t="s">
        <v>25</v>
      </c>
      <c r="E24" s="27">
        <f t="shared" si="9"/>
        <v>2</v>
      </c>
      <c r="F24" s="27">
        <f t="shared" si="9"/>
        <v>1</v>
      </c>
      <c r="G24" s="27">
        <f t="shared" si="9"/>
        <v>0</v>
      </c>
      <c r="H24" s="27">
        <f t="shared" si="9"/>
        <v>0</v>
      </c>
      <c r="I24" s="27">
        <f t="shared" si="9"/>
        <v>6</v>
      </c>
      <c r="J24" s="27">
        <f t="shared" si="9"/>
        <v>0</v>
      </c>
      <c r="K24" s="28"/>
      <c r="L24" s="29"/>
      <c r="M24" s="30"/>
      <c r="N24" s="23"/>
      <c r="R24" s="17"/>
      <c r="S24" s="17"/>
      <c r="T24" s="26" t="s">
        <v>25</v>
      </c>
      <c r="U24" s="27">
        <f>[1]集計表３!F22</f>
        <v>0</v>
      </c>
      <c r="V24" s="27">
        <f>[1]集計表３!G22</f>
        <v>2</v>
      </c>
      <c r="W24" s="27">
        <f>[1]集計表３!H22</f>
        <v>1</v>
      </c>
      <c r="X24" s="27">
        <f>[1]集計表３!I22</f>
        <v>0</v>
      </c>
      <c r="Y24" s="27">
        <f>[1]集計表３!J22</f>
        <v>0</v>
      </c>
      <c r="Z24" s="27">
        <f>[1]集計表３!K22</f>
        <v>6</v>
      </c>
      <c r="AA24" s="27">
        <f>[1]集計表３!L22</f>
        <v>0</v>
      </c>
      <c r="AB24" s="27">
        <f t="shared" si="1"/>
        <v>9</v>
      </c>
      <c r="AC24" s="29"/>
      <c r="AD24" s="29"/>
      <c r="AE24" s="25"/>
      <c r="AF24" s="25"/>
    </row>
    <row r="25" spans="2:32" s="6" customFormat="1">
      <c r="B25" s="17"/>
      <c r="C25" s="17"/>
      <c r="D25" s="32" t="s">
        <v>29</v>
      </c>
      <c r="E25" s="33">
        <f t="shared" si="9"/>
        <v>0</v>
      </c>
      <c r="F25" s="33">
        <f t="shared" si="9"/>
        <v>0</v>
      </c>
      <c r="G25" s="33">
        <f t="shared" si="9"/>
        <v>0</v>
      </c>
      <c r="H25" s="33">
        <f t="shared" si="9"/>
        <v>0</v>
      </c>
      <c r="I25" s="33">
        <f t="shared" si="9"/>
        <v>0</v>
      </c>
      <c r="J25" s="33">
        <f t="shared" si="9"/>
        <v>0</v>
      </c>
      <c r="K25" s="28"/>
      <c r="L25" s="29"/>
      <c r="M25" s="30"/>
      <c r="N25" s="23"/>
      <c r="R25" s="17"/>
      <c r="S25" s="17"/>
      <c r="T25" s="32" t="s">
        <v>29</v>
      </c>
      <c r="U25" s="33">
        <f>[1]集計表３!F23</f>
        <v>0</v>
      </c>
      <c r="V25" s="33">
        <f>[1]集計表３!G23</f>
        <v>0</v>
      </c>
      <c r="W25" s="33">
        <f>[1]集計表３!H23</f>
        <v>0</v>
      </c>
      <c r="X25" s="33">
        <f>[1]集計表３!I23</f>
        <v>0</v>
      </c>
      <c r="Y25" s="33">
        <f>[1]集計表３!J23</f>
        <v>0</v>
      </c>
      <c r="Z25" s="33">
        <f>[1]集計表３!K23</f>
        <v>0</v>
      </c>
      <c r="AA25" s="33">
        <f>[1]集計表３!L23</f>
        <v>0</v>
      </c>
      <c r="AB25" s="33">
        <f t="shared" si="1"/>
        <v>0</v>
      </c>
      <c r="AC25" s="29"/>
      <c r="AD25" s="29"/>
      <c r="AE25" s="25"/>
      <c r="AF25" s="25"/>
    </row>
    <row r="26" spans="2:32" s="6" customFormat="1">
      <c r="B26" s="34"/>
      <c r="C26" s="34"/>
      <c r="D26" s="35" t="s">
        <v>27</v>
      </c>
      <c r="E26" s="36" t="str">
        <f>IF(V26&lt;10,"－",V26)</f>
        <v>－</v>
      </c>
      <c r="F26" s="36" t="str">
        <f>IF(W26&lt;10,"－",W26)</f>
        <v>－</v>
      </c>
      <c r="G26" s="36" t="str">
        <f>IF(X26&lt;10,"－",X26)</f>
        <v>－</v>
      </c>
      <c r="H26" s="36" t="str">
        <f>IF(Y26&lt;10,"－",Y26)</f>
        <v>－</v>
      </c>
      <c r="I26" s="36" t="str">
        <f>IF(Z26&lt;10,"－",Z26)</f>
        <v>－</v>
      </c>
      <c r="J26" s="37">
        <f t="shared" si="9"/>
        <v>0</v>
      </c>
      <c r="K26" s="38"/>
      <c r="L26" s="39"/>
      <c r="M26" s="40"/>
      <c r="N26" s="23"/>
      <c r="R26" s="34"/>
      <c r="S26" s="34"/>
      <c r="T26" s="35" t="s">
        <v>27</v>
      </c>
      <c r="U26" s="41">
        <f t="shared" ref="U26:AA26" si="10">SUM(U23:U25)</f>
        <v>0</v>
      </c>
      <c r="V26" s="41">
        <f t="shared" si="10"/>
        <v>2</v>
      </c>
      <c r="W26" s="41">
        <f t="shared" si="10"/>
        <v>1</v>
      </c>
      <c r="X26" s="41">
        <f t="shared" si="10"/>
        <v>0</v>
      </c>
      <c r="Y26" s="41">
        <f t="shared" si="10"/>
        <v>0</v>
      </c>
      <c r="Z26" s="41">
        <f t="shared" si="10"/>
        <v>6</v>
      </c>
      <c r="AA26" s="41">
        <f t="shared" si="10"/>
        <v>0</v>
      </c>
      <c r="AB26" s="41">
        <f t="shared" si="1"/>
        <v>9</v>
      </c>
      <c r="AC26" s="39"/>
      <c r="AD26" s="39"/>
      <c r="AE26" s="25"/>
      <c r="AF26" s="25"/>
    </row>
    <row r="27" spans="2:32" s="6" customFormat="1">
      <c r="B27" s="6" t="s">
        <v>33</v>
      </c>
      <c r="R27" s="6" t="s">
        <v>33</v>
      </c>
    </row>
    <row r="29" spans="2:32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T29" s="48"/>
      <c r="V29" s="49" t="str">
        <f t="shared" ref="V29:AA29" si="11">U6</f>
        <v>Stage０</v>
      </c>
      <c r="W29" s="49" t="str">
        <f t="shared" si="11"/>
        <v>StageⅠ</v>
      </c>
      <c r="X29" s="49" t="str">
        <f t="shared" si="11"/>
        <v>StageⅡ</v>
      </c>
      <c r="Y29" s="49" t="str">
        <f t="shared" si="11"/>
        <v>StageⅢ</v>
      </c>
      <c r="Z29" s="49" t="str">
        <f t="shared" si="11"/>
        <v>StageⅣ</v>
      </c>
      <c r="AA29" s="49" t="str">
        <f t="shared" si="11"/>
        <v>不明</v>
      </c>
      <c r="AC29" s="49" t="str">
        <f>AC5</f>
        <v>再発</v>
      </c>
    </row>
    <row r="30" spans="2:32"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S30" s="49" t="str">
        <f>S7</f>
        <v>胃癌</v>
      </c>
      <c r="T30" s="48"/>
      <c r="V30" s="53">
        <f t="shared" ref="V30:AA30" si="12">U10</f>
        <v>0</v>
      </c>
      <c r="W30" s="53">
        <f t="shared" si="12"/>
        <v>16</v>
      </c>
      <c r="X30" s="53">
        <f t="shared" si="12"/>
        <v>2</v>
      </c>
      <c r="Y30" s="53">
        <f t="shared" si="12"/>
        <v>2</v>
      </c>
      <c r="Z30" s="53">
        <f t="shared" si="12"/>
        <v>0</v>
      </c>
      <c r="AA30" s="53">
        <f t="shared" si="12"/>
        <v>8</v>
      </c>
      <c r="AC30" s="53">
        <f>AC7</f>
        <v>30</v>
      </c>
    </row>
    <row r="31" spans="2:32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S31" s="49" t="str">
        <f>S11</f>
        <v>大腸癌</v>
      </c>
      <c r="V31" s="53">
        <f t="shared" ref="V31:AA31" si="13">U14</f>
        <v>3</v>
      </c>
      <c r="W31" s="53">
        <f t="shared" si="13"/>
        <v>9</v>
      </c>
      <c r="X31" s="53">
        <f t="shared" si="13"/>
        <v>5</v>
      </c>
      <c r="Y31" s="53">
        <f t="shared" si="13"/>
        <v>14</v>
      </c>
      <c r="Z31" s="53">
        <f t="shared" si="13"/>
        <v>3</v>
      </c>
      <c r="AA31" s="53">
        <f t="shared" si="13"/>
        <v>9</v>
      </c>
      <c r="AC31" s="53">
        <f>AC11</f>
        <v>58</v>
      </c>
    </row>
    <row r="32" spans="2:32"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S32" s="49" t="str">
        <f>S15</f>
        <v>乳癌</v>
      </c>
      <c r="V32" s="53">
        <f t="shared" ref="V32:AA32" si="14">U18</f>
        <v>0</v>
      </c>
      <c r="W32" s="53">
        <f t="shared" si="14"/>
        <v>5</v>
      </c>
      <c r="X32" s="53">
        <f t="shared" si="14"/>
        <v>7</v>
      </c>
      <c r="Y32" s="53">
        <f t="shared" si="14"/>
        <v>2</v>
      </c>
      <c r="Z32" s="53">
        <f t="shared" si="14"/>
        <v>0</v>
      </c>
      <c r="AA32" s="53">
        <f t="shared" si="14"/>
        <v>0</v>
      </c>
      <c r="AC32" s="53">
        <f>AC15</f>
        <v>0</v>
      </c>
    </row>
    <row r="33" spans="2:29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S33" s="49" t="str">
        <f>S19</f>
        <v>肺癌</v>
      </c>
      <c r="V33" s="53">
        <f t="shared" ref="V33:AA33" si="15">U22</f>
        <v>0</v>
      </c>
      <c r="W33" s="53">
        <f t="shared" si="15"/>
        <v>1</v>
      </c>
      <c r="X33" s="53">
        <f t="shared" si="15"/>
        <v>1</v>
      </c>
      <c r="Y33" s="53">
        <f t="shared" si="15"/>
        <v>1</v>
      </c>
      <c r="Z33" s="53">
        <f t="shared" si="15"/>
        <v>1</v>
      </c>
      <c r="AA33" s="53">
        <f t="shared" si="15"/>
        <v>8</v>
      </c>
      <c r="AC33" s="53">
        <f>AC19</f>
        <v>54</v>
      </c>
    </row>
    <row r="34" spans="2:29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  <c r="S34" s="49" t="str">
        <f>S23</f>
        <v>肝癌</v>
      </c>
      <c r="V34" s="53">
        <f t="shared" ref="V34:AA34" si="16">U26</f>
        <v>0</v>
      </c>
      <c r="W34" s="53">
        <f t="shared" si="16"/>
        <v>2</v>
      </c>
      <c r="X34" s="53">
        <f t="shared" si="16"/>
        <v>1</v>
      </c>
      <c r="Y34" s="53">
        <f t="shared" si="16"/>
        <v>0</v>
      </c>
      <c r="Z34" s="53">
        <f t="shared" si="16"/>
        <v>0</v>
      </c>
      <c r="AA34" s="53">
        <f t="shared" si="16"/>
        <v>6</v>
      </c>
      <c r="AC34" s="53">
        <f>AC23</f>
        <v>47</v>
      </c>
    </row>
    <row r="84" spans="19:30">
      <c r="T84" s="57"/>
      <c r="U84" s="49" t="str">
        <f>Y105</f>
        <v>StageⅣ</v>
      </c>
      <c r="V84" s="49" t="str">
        <f>X105</f>
        <v>StageⅢ</v>
      </c>
      <c r="W84" s="49" t="str">
        <f>W105</f>
        <v>StageⅡ</v>
      </c>
      <c r="X84" s="49" t="str">
        <f>V105</f>
        <v>StageⅠ</v>
      </c>
      <c r="Y84" s="49" t="str">
        <f>U105</f>
        <v>Stage０</v>
      </c>
      <c r="Z84" s="49" t="str">
        <f>Z105</f>
        <v>不明</v>
      </c>
      <c r="AA84" s="49" t="str">
        <f>AA105</f>
        <v>未記載</v>
      </c>
      <c r="AB84" s="49" t="str">
        <f>AB105</f>
        <v>合計</v>
      </c>
      <c r="AC84" s="49" t="str">
        <f>AC105</f>
        <v>再発</v>
      </c>
      <c r="AD84" s="49" t="str">
        <f>AD105</f>
        <v>入力なし</v>
      </c>
    </row>
    <row r="85" spans="19:30">
      <c r="S85" s="49" t="str">
        <f>S110</f>
        <v>肝癌</v>
      </c>
      <c r="T85" s="58"/>
      <c r="U85" s="53">
        <f>Y110</f>
        <v>0</v>
      </c>
      <c r="V85" s="53">
        <f>X110</f>
        <v>0</v>
      </c>
      <c r="W85" s="53">
        <f>W110</f>
        <v>1</v>
      </c>
      <c r="X85" s="53">
        <f>V110</f>
        <v>2</v>
      </c>
      <c r="Y85" s="53">
        <f>U110</f>
        <v>0</v>
      </c>
      <c r="Z85" s="53">
        <f t="shared" ref="Z85:AD85" si="17">Z110</f>
        <v>6</v>
      </c>
      <c r="AA85" s="53">
        <f t="shared" si="17"/>
        <v>0</v>
      </c>
      <c r="AB85" s="53">
        <f t="shared" si="17"/>
        <v>9</v>
      </c>
      <c r="AC85" s="53">
        <f t="shared" si="17"/>
        <v>47</v>
      </c>
      <c r="AD85" s="53">
        <f t="shared" si="17"/>
        <v>0</v>
      </c>
    </row>
    <row r="86" spans="19:30">
      <c r="S86" s="49" t="str">
        <f>S109</f>
        <v>肺癌</v>
      </c>
      <c r="T86" s="58"/>
      <c r="U86" s="53">
        <f>Y109</f>
        <v>1</v>
      </c>
      <c r="V86" s="53">
        <f>X109</f>
        <v>1</v>
      </c>
      <c r="W86" s="53">
        <f>W109</f>
        <v>1</v>
      </c>
      <c r="X86" s="53">
        <f>V109</f>
        <v>1</v>
      </c>
      <c r="Y86" s="53">
        <f>U109</f>
        <v>0</v>
      </c>
      <c r="Z86" s="53">
        <f t="shared" ref="Z86:AD86" si="18">Z109</f>
        <v>8</v>
      </c>
      <c r="AA86" s="53">
        <f t="shared" si="18"/>
        <v>0</v>
      </c>
      <c r="AB86" s="53">
        <f t="shared" si="18"/>
        <v>12</v>
      </c>
      <c r="AC86" s="53">
        <f t="shared" si="18"/>
        <v>54</v>
      </c>
      <c r="AD86" s="53">
        <f t="shared" si="18"/>
        <v>11</v>
      </c>
    </row>
    <row r="87" spans="19:30">
      <c r="S87" s="49" t="str">
        <f>S108</f>
        <v>乳癌</v>
      </c>
      <c r="T87" s="58"/>
      <c r="U87" s="53">
        <f>Y108</f>
        <v>0</v>
      </c>
      <c r="V87" s="53">
        <f>X108</f>
        <v>2</v>
      </c>
      <c r="W87" s="53">
        <f>W108</f>
        <v>7</v>
      </c>
      <c r="X87" s="53">
        <f>V108</f>
        <v>5</v>
      </c>
      <c r="Y87" s="53">
        <f>U108</f>
        <v>0</v>
      </c>
      <c r="Z87" s="53">
        <f t="shared" ref="Z87:AD87" si="19">Z108</f>
        <v>0</v>
      </c>
      <c r="AA87" s="53">
        <f t="shared" si="19"/>
        <v>0</v>
      </c>
      <c r="AB87" s="53">
        <f t="shared" si="19"/>
        <v>14</v>
      </c>
      <c r="AC87" s="53">
        <f t="shared" si="19"/>
        <v>0</v>
      </c>
      <c r="AD87" s="53">
        <f t="shared" si="19"/>
        <v>0</v>
      </c>
    </row>
    <row r="88" spans="19:30">
      <c r="S88" s="49" t="str">
        <f>S107</f>
        <v>大腸癌</v>
      </c>
      <c r="T88" s="58"/>
      <c r="U88" s="53">
        <f>Y107</f>
        <v>3</v>
      </c>
      <c r="V88" s="53">
        <f>X107</f>
        <v>14</v>
      </c>
      <c r="W88" s="53">
        <f>W107</f>
        <v>5</v>
      </c>
      <c r="X88" s="53">
        <f>V107</f>
        <v>9</v>
      </c>
      <c r="Y88" s="53">
        <f>U107</f>
        <v>3</v>
      </c>
      <c r="Z88" s="53">
        <f t="shared" ref="Z88:AD88" si="20">Z107</f>
        <v>9</v>
      </c>
      <c r="AA88" s="53">
        <f t="shared" si="20"/>
        <v>0</v>
      </c>
      <c r="AB88" s="53">
        <f t="shared" si="20"/>
        <v>43</v>
      </c>
      <c r="AC88" s="53">
        <f t="shared" si="20"/>
        <v>58</v>
      </c>
      <c r="AD88" s="53">
        <f t="shared" si="20"/>
        <v>5</v>
      </c>
    </row>
    <row r="89" spans="19:30">
      <c r="S89" s="49" t="str">
        <f>S106</f>
        <v>胃癌</v>
      </c>
      <c r="T89" s="58"/>
      <c r="U89" s="53">
        <f>Y106</f>
        <v>0</v>
      </c>
      <c r="V89" s="53">
        <f>X106</f>
        <v>2</v>
      </c>
      <c r="W89" s="53">
        <f>W106</f>
        <v>2</v>
      </c>
      <c r="X89" s="53">
        <f>V106</f>
        <v>16</v>
      </c>
      <c r="Y89" s="53">
        <f>U106</f>
        <v>0</v>
      </c>
      <c r="Z89" s="53">
        <f t="shared" ref="Z89:AD89" si="21">Z106</f>
        <v>8</v>
      </c>
      <c r="AA89" s="53">
        <f t="shared" si="21"/>
        <v>0</v>
      </c>
      <c r="AB89" s="53">
        <f t="shared" si="21"/>
        <v>28</v>
      </c>
      <c r="AC89" s="53">
        <f t="shared" si="21"/>
        <v>30</v>
      </c>
      <c r="AD89" s="53">
        <f t="shared" si="21"/>
        <v>3</v>
      </c>
    </row>
    <row r="91" spans="19:30">
      <c r="S91" s="59"/>
      <c r="T91" s="60" t="str">
        <f t="shared" ref="T91:T96" si="22">T105</f>
        <v>患者数</v>
      </c>
    </row>
    <row r="92" spans="19:30">
      <c r="S92" s="49" t="str">
        <f>S106</f>
        <v>胃癌</v>
      </c>
      <c r="T92" s="53">
        <f t="shared" si="22"/>
        <v>61</v>
      </c>
    </row>
    <row r="93" spans="19:30">
      <c r="S93" s="49" t="str">
        <f>S107</f>
        <v>大腸癌</v>
      </c>
      <c r="T93" s="53">
        <f t="shared" si="22"/>
        <v>106</v>
      </c>
    </row>
    <row r="94" spans="19:30">
      <c r="S94" s="49" t="str">
        <f>S108</f>
        <v>乳癌</v>
      </c>
      <c r="T94" s="53">
        <f t="shared" si="22"/>
        <v>14</v>
      </c>
    </row>
    <row r="95" spans="19:30">
      <c r="S95" s="49" t="str">
        <f>S109</f>
        <v>肺癌</v>
      </c>
      <c r="T95" s="53">
        <f t="shared" si="22"/>
        <v>77</v>
      </c>
    </row>
    <row r="96" spans="19:30">
      <c r="S96" s="49" t="str">
        <f>S110</f>
        <v>肝癌</v>
      </c>
      <c r="T96" s="53">
        <f t="shared" si="22"/>
        <v>56</v>
      </c>
    </row>
    <row r="105" spans="18:30">
      <c r="R105" s="61" t="str">
        <f>R5</f>
        <v>No</v>
      </c>
      <c r="S105" s="62" t="str">
        <f>S5</f>
        <v>傷病名</v>
      </c>
      <c r="T105" s="61" t="s">
        <v>34</v>
      </c>
      <c r="U105" s="61" t="str">
        <f t="shared" ref="U105:AB105" si="23">U6</f>
        <v>Stage０</v>
      </c>
      <c r="V105" s="61" t="str">
        <f t="shared" si="23"/>
        <v>StageⅠ</v>
      </c>
      <c r="W105" s="61" t="str">
        <f t="shared" si="23"/>
        <v>StageⅡ</v>
      </c>
      <c r="X105" s="61" t="str">
        <f t="shared" si="23"/>
        <v>StageⅢ</v>
      </c>
      <c r="Y105" s="61" t="str">
        <f t="shared" si="23"/>
        <v>StageⅣ</v>
      </c>
      <c r="Z105" s="61" t="str">
        <f t="shared" si="23"/>
        <v>不明</v>
      </c>
      <c r="AA105" s="61" t="str">
        <f t="shared" si="23"/>
        <v>未記載</v>
      </c>
      <c r="AB105" s="61" t="str">
        <f t="shared" si="23"/>
        <v>合計</v>
      </c>
      <c r="AC105" s="61" t="str">
        <f>AC5</f>
        <v>再発</v>
      </c>
      <c r="AD105" s="61" t="s">
        <v>35</v>
      </c>
    </row>
    <row r="106" spans="18:30">
      <c r="R106" s="63">
        <f>R7</f>
        <v>1</v>
      </c>
      <c r="S106" s="62" t="str">
        <f>S7</f>
        <v>胃癌</v>
      </c>
      <c r="T106" s="64">
        <f>SUM(AB106,AC106:AD106)</f>
        <v>61</v>
      </c>
      <c r="U106" s="53">
        <f t="shared" ref="U106:AB106" si="24">U10</f>
        <v>0</v>
      </c>
      <c r="V106" s="53">
        <f t="shared" si="24"/>
        <v>16</v>
      </c>
      <c r="W106" s="53">
        <f t="shared" si="24"/>
        <v>2</v>
      </c>
      <c r="X106" s="53">
        <f t="shared" si="24"/>
        <v>2</v>
      </c>
      <c r="Y106" s="53">
        <f t="shared" si="24"/>
        <v>0</v>
      </c>
      <c r="Z106" s="53">
        <f t="shared" si="24"/>
        <v>8</v>
      </c>
      <c r="AA106" s="53">
        <f t="shared" si="24"/>
        <v>0</v>
      </c>
      <c r="AB106" s="53">
        <f t="shared" si="24"/>
        <v>28</v>
      </c>
      <c r="AC106" s="53">
        <f>AC7</f>
        <v>30</v>
      </c>
      <c r="AD106" s="53">
        <f>AD7</f>
        <v>3</v>
      </c>
    </row>
    <row r="107" spans="18:30">
      <c r="R107" s="63">
        <f>R11</f>
        <v>2</v>
      </c>
      <c r="S107" s="62" t="str">
        <f>S11</f>
        <v>大腸癌</v>
      </c>
      <c r="T107" s="64">
        <f>SUM(AB107,AC107:AD107)</f>
        <v>106</v>
      </c>
      <c r="U107" s="53">
        <f t="shared" ref="U107:AB107" si="25">U14</f>
        <v>3</v>
      </c>
      <c r="V107" s="53">
        <f t="shared" si="25"/>
        <v>9</v>
      </c>
      <c r="W107" s="53">
        <f t="shared" si="25"/>
        <v>5</v>
      </c>
      <c r="X107" s="53">
        <f t="shared" si="25"/>
        <v>14</v>
      </c>
      <c r="Y107" s="53">
        <f t="shared" si="25"/>
        <v>3</v>
      </c>
      <c r="Z107" s="53">
        <f t="shared" si="25"/>
        <v>9</v>
      </c>
      <c r="AA107" s="53">
        <f t="shared" si="25"/>
        <v>0</v>
      </c>
      <c r="AB107" s="53">
        <f t="shared" si="25"/>
        <v>43</v>
      </c>
      <c r="AC107" s="53">
        <f>AC11</f>
        <v>58</v>
      </c>
      <c r="AD107" s="53">
        <f>AD11</f>
        <v>5</v>
      </c>
    </row>
    <row r="108" spans="18:30">
      <c r="R108" s="63">
        <f>R15</f>
        <v>3</v>
      </c>
      <c r="S108" s="62" t="str">
        <f>S15</f>
        <v>乳癌</v>
      </c>
      <c r="T108" s="64">
        <f>SUM(AB108,AC108:AD108)</f>
        <v>14</v>
      </c>
      <c r="U108" s="53">
        <f t="shared" ref="U108:AB108" si="26">U18</f>
        <v>0</v>
      </c>
      <c r="V108" s="53">
        <f t="shared" si="26"/>
        <v>5</v>
      </c>
      <c r="W108" s="53">
        <f t="shared" si="26"/>
        <v>7</v>
      </c>
      <c r="X108" s="53">
        <f t="shared" si="26"/>
        <v>2</v>
      </c>
      <c r="Y108" s="53">
        <f t="shared" si="26"/>
        <v>0</v>
      </c>
      <c r="Z108" s="53">
        <f t="shared" si="26"/>
        <v>0</v>
      </c>
      <c r="AA108" s="53">
        <f t="shared" si="26"/>
        <v>0</v>
      </c>
      <c r="AB108" s="53">
        <f t="shared" si="26"/>
        <v>14</v>
      </c>
      <c r="AC108" s="53">
        <f>AC15</f>
        <v>0</v>
      </c>
      <c r="AD108" s="53">
        <f>AD15</f>
        <v>0</v>
      </c>
    </row>
    <row r="109" spans="18:30">
      <c r="R109" s="63">
        <f>R19</f>
        <v>4</v>
      </c>
      <c r="S109" s="62" t="str">
        <f>S19</f>
        <v>肺癌</v>
      </c>
      <c r="T109" s="64">
        <f>SUM(AB109,AC109:AD109)</f>
        <v>77</v>
      </c>
      <c r="U109" s="53">
        <f t="shared" ref="U109:AB109" si="27">U22</f>
        <v>0</v>
      </c>
      <c r="V109" s="53">
        <f t="shared" si="27"/>
        <v>1</v>
      </c>
      <c r="W109" s="53">
        <f t="shared" si="27"/>
        <v>1</v>
      </c>
      <c r="X109" s="53">
        <f t="shared" si="27"/>
        <v>1</v>
      </c>
      <c r="Y109" s="53">
        <f t="shared" si="27"/>
        <v>1</v>
      </c>
      <c r="Z109" s="53">
        <f t="shared" si="27"/>
        <v>8</v>
      </c>
      <c r="AA109" s="53">
        <f t="shared" si="27"/>
        <v>0</v>
      </c>
      <c r="AB109" s="53">
        <f t="shared" si="27"/>
        <v>12</v>
      </c>
      <c r="AC109" s="53">
        <f>AC19</f>
        <v>54</v>
      </c>
      <c r="AD109" s="53">
        <f>AD19</f>
        <v>11</v>
      </c>
    </row>
    <row r="110" spans="18:30">
      <c r="R110" s="63">
        <f>R23</f>
        <v>5</v>
      </c>
      <c r="S110" s="62" t="str">
        <f>S23</f>
        <v>肝癌</v>
      </c>
      <c r="T110" s="64">
        <f>SUM(AB110,AC110:AD110)</f>
        <v>56</v>
      </c>
      <c r="U110" s="53">
        <f t="shared" ref="U110:AB110" si="28">U26</f>
        <v>0</v>
      </c>
      <c r="V110" s="53">
        <f t="shared" si="28"/>
        <v>2</v>
      </c>
      <c r="W110" s="53">
        <f t="shared" si="28"/>
        <v>1</v>
      </c>
      <c r="X110" s="53">
        <f t="shared" si="28"/>
        <v>0</v>
      </c>
      <c r="Y110" s="53">
        <f t="shared" si="28"/>
        <v>0</v>
      </c>
      <c r="Z110" s="53">
        <f t="shared" si="28"/>
        <v>6</v>
      </c>
      <c r="AA110" s="53">
        <f t="shared" si="28"/>
        <v>0</v>
      </c>
      <c r="AB110" s="53">
        <f t="shared" si="28"/>
        <v>9</v>
      </c>
      <c r="AC110" s="53">
        <f>AC23</f>
        <v>47</v>
      </c>
      <c r="AD110" s="53">
        <f>AD23</f>
        <v>0</v>
      </c>
    </row>
  </sheetData>
  <mergeCells count="75">
    <mergeCell ref="B29:O34"/>
    <mergeCell ref="R23:R26"/>
    <mergeCell ref="S23:S26"/>
    <mergeCell ref="AC23:AC26"/>
    <mergeCell ref="AD23:AD26"/>
    <mergeCell ref="AE23:AE26"/>
    <mergeCell ref="AF23:AF26"/>
    <mergeCell ref="B23:B26"/>
    <mergeCell ref="C23:C26"/>
    <mergeCell ref="K23:K26"/>
    <mergeCell ref="L23:L26"/>
    <mergeCell ref="M23:M26"/>
    <mergeCell ref="N23:N26"/>
    <mergeCell ref="R19:R22"/>
    <mergeCell ref="S19:S22"/>
    <mergeCell ref="AC19:AC22"/>
    <mergeCell ref="AD19:AD22"/>
    <mergeCell ref="AE19:AE22"/>
    <mergeCell ref="AF19:AF22"/>
    <mergeCell ref="B19:B22"/>
    <mergeCell ref="C19:C22"/>
    <mergeCell ref="K19:K22"/>
    <mergeCell ref="L19:L22"/>
    <mergeCell ref="M19:M22"/>
    <mergeCell ref="N19:N22"/>
    <mergeCell ref="R15:R18"/>
    <mergeCell ref="S15:S18"/>
    <mergeCell ref="AC15:AC18"/>
    <mergeCell ref="AD15:AD18"/>
    <mergeCell ref="AE15:AE18"/>
    <mergeCell ref="AF15:AF18"/>
    <mergeCell ref="B15:B18"/>
    <mergeCell ref="C15:C18"/>
    <mergeCell ref="K15:K18"/>
    <mergeCell ref="L15:L18"/>
    <mergeCell ref="M15:M18"/>
    <mergeCell ref="N15:N18"/>
    <mergeCell ref="R11:R14"/>
    <mergeCell ref="S11:S14"/>
    <mergeCell ref="AC11:AC14"/>
    <mergeCell ref="AD11:AD14"/>
    <mergeCell ref="AE11:AE14"/>
    <mergeCell ref="AF11:AF14"/>
    <mergeCell ref="AC7:AC10"/>
    <mergeCell ref="AD7:AD10"/>
    <mergeCell ref="AE7:AE10"/>
    <mergeCell ref="AF7:AF10"/>
    <mergeCell ref="B11:B14"/>
    <mergeCell ref="C11:C14"/>
    <mergeCell ref="K11:K14"/>
    <mergeCell ref="L11:L14"/>
    <mergeCell ref="M11:M14"/>
    <mergeCell ref="N11:N14"/>
    <mergeCell ref="AE5:AE6"/>
    <mergeCell ref="AF5:AF6"/>
    <mergeCell ref="B7:B10"/>
    <mergeCell ref="C7:C10"/>
    <mergeCell ref="K7:K10"/>
    <mergeCell ref="L7:L10"/>
    <mergeCell ref="M7:M10"/>
    <mergeCell ref="N7:N10"/>
    <mergeCell ref="R7:R10"/>
    <mergeCell ref="S7:S10"/>
    <mergeCell ref="N5:N6"/>
    <mergeCell ref="R5:R6"/>
    <mergeCell ref="S5:S6"/>
    <mergeCell ref="T5:AB5"/>
    <mergeCell ref="AC5:AC6"/>
    <mergeCell ref="AD5:AD6"/>
    <mergeCell ref="B5:B6"/>
    <mergeCell ref="C5:C6"/>
    <mergeCell ref="D5:J5"/>
    <mergeCell ref="K5:K6"/>
    <mergeCell ref="L5:L6"/>
    <mergeCell ref="M5:M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&amp;L&amp;F</oddHeader>
    <oddFooter>&amp;P / &amp;N ページ</oddFooter>
  </headerFooter>
  <rowBreaks count="3" manualBreakCount="3">
    <brk id="27" min="16" max="31" man="1"/>
    <brk id="49" min="16" max="31" man="1"/>
    <brk id="82" min="16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3_５大癌</vt:lpstr>
      <vt:lpstr>'3_５大癌'!Print_Area</vt:lpstr>
      <vt:lpstr>'3_５大癌'!Print_Titles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inchou</dc:creator>
  <cp:lastModifiedBy>inchou</cp:lastModifiedBy>
  <dcterms:created xsi:type="dcterms:W3CDTF">2018-09-28T04:10:08Z</dcterms:created>
  <dcterms:modified xsi:type="dcterms:W3CDTF">2018-09-28T04:10:24Z</dcterms:modified>
</cp:coreProperties>
</file>